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E6E2AB58-43EA-43A7-ACFB-87B789CD89D1}" xr6:coauthVersionLast="46" xr6:coauthVersionMax="46" xr10:uidLastSave="{00000000-0000-0000-0000-000000000000}"/>
  <bookViews>
    <workbookView xWindow="1905" yWindow="1905" windowWidth="22170" windowHeight="13170" activeTab="2" xr2:uid="{00000000-000D-0000-FFFF-FFFF00000000}"/>
  </bookViews>
  <sheets>
    <sheet name="WB! Status" sheetId="6" r:id="rId1"/>
    <sheet name="Model" sheetId="1" r:id="rId2"/>
    <sheet name="Notes" sheetId="7" r:id="rId3"/>
  </sheets>
  <externalReferences>
    <externalReference r:id="rId4"/>
  </externalReferences>
  <definedNames>
    <definedName name="_Fill" localSheetId="1" hidden="1">Model!$A$5:$A$52</definedName>
    <definedName name="ALPHA">Model!$I$4</definedName>
    <definedName name="WBMIN">Model!$E$5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C6" i="1"/>
  <c r="D7" i="1" s="1"/>
  <c r="H4" i="1"/>
  <c r="J4" i="1"/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D12" i="1" l="1"/>
  <c r="D16" i="1"/>
  <c r="D8" i="1"/>
  <c r="D15" i="1"/>
  <c r="D13" i="1"/>
  <c r="D9" i="1"/>
  <c r="D52" i="1"/>
  <c r="D44" i="1"/>
  <c r="D27" i="1"/>
  <c r="D41" i="1"/>
  <c r="D24" i="1"/>
  <c r="D46" i="1"/>
  <c r="D35" i="1"/>
  <c r="D38" i="1"/>
  <c r="D45" i="1"/>
  <c r="D28" i="1"/>
  <c r="D50" i="1"/>
  <c r="D25" i="1"/>
  <c r="D30" i="1"/>
  <c r="D32" i="1"/>
  <c r="D33" i="1"/>
  <c r="D37" i="1"/>
  <c r="D20" i="1"/>
  <c r="D42" i="1"/>
  <c r="D17" i="1"/>
  <c r="D47" i="1"/>
  <c r="D22" i="1"/>
  <c r="D19" i="1"/>
  <c r="D34" i="1"/>
  <c r="D39" i="1"/>
  <c r="D14" i="1"/>
  <c r="D36" i="1"/>
  <c r="D29" i="1"/>
  <c r="D21" i="1"/>
  <c r="D51" i="1"/>
  <c r="D26" i="1"/>
  <c r="D48" i="1"/>
  <c r="D31" i="1"/>
  <c r="D11" i="1"/>
  <c r="D49" i="1"/>
  <c r="D43" i="1"/>
  <c r="D18" i="1"/>
  <c r="D40" i="1"/>
  <c r="D23" i="1"/>
  <c r="D10" i="1"/>
  <c r="E5" i="1" l="1"/>
</calcChain>
</file>

<file path=xl/sharedStrings.xml><?xml version="1.0" encoding="utf-8"?>
<sst xmlns="http://schemas.openxmlformats.org/spreadsheetml/2006/main" count="375" uniqueCount="278">
  <si>
    <t>Sum</t>
  </si>
  <si>
    <t>Squared</t>
  </si>
  <si>
    <t>Sales</t>
  </si>
  <si>
    <t>Alpha</t>
  </si>
  <si>
    <t xml:space="preserve"> What'sBest!® 17.0.1.0 (Apr 28, 2021) - Lib.:13.0.4099.273 - 64-bit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</si>
  <si>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</si>
  <si>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</si>
  <si>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</si>
  <si>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</si>
  <si>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</si>
  <si>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</si>
  <si>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</si>
  <si>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Nonlinears                          47         Unlimited</t>
  </si>
  <si>
    <t xml:space="preserve">   Minimum coefficient value:        0.01  on &lt;RHS&gt;</t>
  </si>
  <si>
    <t xml:space="preserve">   Maximum coefficient value:        1.1  on &lt;RHS&gt;</t>
  </si>
  <si>
    <t xml:space="preserve"> MODEL TYPE:</t>
  </si>
  <si>
    <t>Quadratic (Quadratic Program)</t>
  </si>
  <si>
    <t xml:space="preserve"> SOLUTION STATUS:        </t>
  </si>
  <si>
    <t>LOCALLY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</si>
  <si>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</si>
  <si>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</si>
  <si>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</si>
  <si>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</si>
  <si>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</si>
  <si>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</si>
  <si>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</si>
  <si>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</si>
  <si>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</si>
  <si>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</si>
  <si>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</si>
  <si>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</si>
  <si>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</si>
  <si>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</si>
  <si>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</si>
  <si>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</si>
  <si>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</si>
  <si>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</si>
  <si>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</si>
  <si>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</si>
  <si>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</si>
  <si>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</si>
  <si>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</si>
  <si>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</si>
  <si>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</si>
  <si>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</si>
  <si>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</si>
  <si>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</si>
  <si>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</si>
  <si>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</si>
  <si>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</si>
  <si>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</si>
  <si>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  SMOOTH!C5 &lt;-&gt; </t>
  </si>
  <si>
    <t xml:space="preserve"> SMOOTH!H7</t>
  </si>
  <si>
    <t xml:space="preserve"> SMOOTH!C5</t>
  </si>
  <si>
    <t xml:space="preserve">   SMOOTH!C6 &lt;-&gt; </t>
  </si>
  <si>
    <t xml:space="preserve"> SMOOTH!C6</t>
  </si>
  <si>
    <t xml:space="preserve">   SMOOTH!C7 &lt;-&gt; </t>
  </si>
  <si>
    <t xml:space="preserve"> SMOOTH!C7</t>
  </si>
  <si>
    <t xml:space="preserve">   SMOOTH!H7 &lt;-&gt; </t>
  </si>
  <si>
    <t xml:space="preserve"> SMOOTH!C8</t>
  </si>
  <si>
    <t xml:space="preserve">   SMOOTH!C8 &lt;-&gt; </t>
  </si>
  <si>
    <t xml:space="preserve"> SMOOTH!C9</t>
  </si>
  <si>
    <t xml:space="preserve">   SMOOTH!C9 &lt;-&gt; </t>
  </si>
  <si>
    <t xml:space="preserve"> SMOOTH!C10</t>
  </si>
  <si>
    <t xml:space="preserve">   SMOOTH!C10 &lt;-&gt; </t>
  </si>
  <si>
    <t xml:space="preserve"> SMOOTH!C11</t>
  </si>
  <si>
    <t xml:space="preserve">   SMOOTH!C11 &lt;-&gt; </t>
  </si>
  <si>
    <t xml:space="preserve"> SMOOTH!C12</t>
  </si>
  <si>
    <t xml:space="preserve">   SMOOTH!C12 &lt;-&gt; </t>
  </si>
  <si>
    <t xml:space="preserve"> SMOOTH!C13</t>
  </si>
  <si>
    <t xml:space="preserve">   SMOOTH!C13 &lt;-&gt; </t>
  </si>
  <si>
    <t xml:space="preserve"> SMOOTH!C14</t>
  </si>
  <si>
    <t xml:space="preserve">   SMOOTH!C14 &lt;-&gt; </t>
  </si>
  <si>
    <t xml:space="preserve"> SMOOTH!C15</t>
  </si>
  <si>
    <t xml:space="preserve">   SMOOTH!C15 &lt;-&gt; </t>
  </si>
  <si>
    <t xml:space="preserve"> SMOOTH!C16</t>
  </si>
  <si>
    <t xml:space="preserve">   SMOOTH!C16 &lt;-&gt; </t>
  </si>
  <si>
    <t xml:space="preserve"> SMOOTH!C17</t>
  </si>
  <si>
    <t xml:space="preserve">   SMOOTH!C17 &lt;-&gt; </t>
  </si>
  <si>
    <t xml:space="preserve"> SMOOTH!C18</t>
  </si>
  <si>
    <t xml:space="preserve">   SMOOTH!C18 &lt;-&gt; </t>
  </si>
  <si>
    <t xml:space="preserve"> SMOOTH!C19</t>
  </si>
  <si>
    <t xml:space="preserve">   SMOOTH!C19 &lt;-&gt; </t>
  </si>
  <si>
    <t xml:space="preserve"> SMOOTH!C20</t>
  </si>
  <si>
    <t xml:space="preserve">   SMOOTH!C20 &lt;-&gt; </t>
  </si>
  <si>
    <t xml:space="preserve"> SMOOTH!C21</t>
  </si>
  <si>
    <t xml:space="preserve">   SMOOTH!C21 &lt;-&gt; </t>
  </si>
  <si>
    <t xml:space="preserve"> SMOOTH!C22</t>
  </si>
  <si>
    <t xml:space="preserve">   SMOOTH!C22 &lt;-&gt; </t>
  </si>
  <si>
    <t xml:space="preserve"> SMOOTH!C23</t>
  </si>
  <si>
    <t xml:space="preserve">   SMOOTH!C23 &lt;-&gt; </t>
  </si>
  <si>
    <t xml:space="preserve"> SMOOTH!C24</t>
  </si>
  <si>
    <t xml:space="preserve">   SMOOTH!C24 &lt;-&gt; </t>
  </si>
  <si>
    <t xml:space="preserve"> SMOOTH!C25</t>
  </si>
  <si>
    <t xml:space="preserve">   SMOOTH!C25 &lt;-&gt; </t>
  </si>
  <si>
    <t xml:space="preserve"> SMOOTH!C26</t>
  </si>
  <si>
    <t xml:space="preserve">   SMOOTH!C26 &lt;-&gt; </t>
  </si>
  <si>
    <t xml:space="preserve"> SMOOTH!C27</t>
  </si>
  <si>
    <t xml:space="preserve">   SMOOTH!C27 &lt;-&gt; </t>
  </si>
  <si>
    <t xml:space="preserve"> SMOOTH!C28</t>
  </si>
  <si>
    <t xml:space="preserve">   SMOOTH!C28 &lt;-&gt; </t>
  </si>
  <si>
    <t xml:space="preserve"> SMOOTH!C29</t>
  </si>
  <si>
    <t xml:space="preserve">   SMOOTH!C29 &lt;-&gt; </t>
  </si>
  <si>
    <t xml:space="preserve"> SMOOTH!C30</t>
  </si>
  <si>
    <t xml:space="preserve">   SMOOTH!C30 &lt;-&gt; </t>
  </si>
  <si>
    <t xml:space="preserve"> SMOOTH!C31</t>
  </si>
  <si>
    <t xml:space="preserve">   SMOOTH!C31 &lt;-&gt; </t>
  </si>
  <si>
    <t xml:space="preserve"> SMOOTH!C32</t>
  </si>
  <si>
    <t xml:space="preserve">   SMOOTH!C32 &lt;-&gt; </t>
  </si>
  <si>
    <t xml:space="preserve"> SMOOTH!C33</t>
  </si>
  <si>
    <t xml:space="preserve">   SMOOTH!C33 &lt;-&gt; </t>
  </si>
  <si>
    <t xml:space="preserve"> SMOOTH!C34</t>
  </si>
  <si>
    <t xml:space="preserve">   SMOOTH!C34 &lt;-&gt; </t>
  </si>
  <si>
    <t xml:space="preserve"> SMOOTH!C35</t>
  </si>
  <si>
    <t xml:space="preserve">   SMOOTH!C35 &lt;-&gt; </t>
  </si>
  <si>
    <t xml:space="preserve"> SMOOTH!C36</t>
  </si>
  <si>
    <t xml:space="preserve">   SMOOTH!C36 &lt;-&gt; </t>
  </si>
  <si>
    <t xml:space="preserve"> SMOOTH!C37</t>
  </si>
  <si>
    <t xml:space="preserve">   SMOOTH!C37 &lt;-&gt; </t>
  </si>
  <si>
    <t xml:space="preserve"> SMOOTH!C38</t>
  </si>
  <si>
    <t xml:space="preserve">   SMOOTH!C38 &lt;-&gt; </t>
  </si>
  <si>
    <t xml:space="preserve"> SMOOTH!C39</t>
  </si>
  <si>
    <t xml:space="preserve">   SMOOTH!C39 &lt;-&gt; </t>
  </si>
  <si>
    <t xml:space="preserve"> SMOOTH!C40</t>
  </si>
  <si>
    <t xml:space="preserve">   SMOOTH!C40 &lt;-&gt; </t>
  </si>
  <si>
    <t xml:space="preserve"> SMOOTH!C41</t>
  </si>
  <si>
    <t xml:space="preserve">   SMOOTH!C41 &lt;-&gt; </t>
  </si>
  <si>
    <t xml:space="preserve"> SMOOTH!C42</t>
  </si>
  <si>
    <t xml:space="preserve">   SMOOTH!C42 &lt;-&gt; </t>
  </si>
  <si>
    <t xml:space="preserve"> SMOOTH!C43</t>
  </si>
  <si>
    <t xml:space="preserve">   SMOOTH!C43 &lt;-&gt; </t>
  </si>
  <si>
    <t xml:space="preserve"> SMOOTH!C44</t>
  </si>
  <si>
    <t xml:space="preserve">   SMOOTH!C44 &lt;-&gt; </t>
  </si>
  <si>
    <t xml:space="preserve"> SMOOTH!C45</t>
  </si>
  <si>
    <t xml:space="preserve">   SMOOTH!C45 &lt;-&gt; </t>
  </si>
  <si>
    <t xml:space="preserve"> SMOOTH!C46</t>
  </si>
  <si>
    <t xml:space="preserve">   SMOOTH!C46 &lt;-&gt; </t>
  </si>
  <si>
    <t xml:space="preserve"> SMOOTH!C47</t>
  </si>
  <si>
    <t xml:space="preserve">   SMOOTH!C47 &lt;-&gt; </t>
  </si>
  <si>
    <t xml:space="preserve"> SMOOTH!C48</t>
  </si>
  <si>
    <t xml:space="preserve">   SMOOTH!C48 &lt;-&gt; </t>
  </si>
  <si>
    <t xml:space="preserve"> SMOOTH!C49</t>
  </si>
  <si>
    <t xml:space="preserve">   SMOOTH!C49 &lt;-&gt; </t>
  </si>
  <si>
    <t xml:space="preserve"> SMOOTH!C50</t>
  </si>
  <si>
    <t xml:space="preserve">   SMOOTH!C50 &lt;-&gt; </t>
  </si>
  <si>
    <t xml:space="preserve"> End of Report</t>
  </si>
  <si>
    <t xml:space="preserve"> DATE GENERATED:</t>
  </si>
  <si>
    <t>error</t>
  </si>
  <si>
    <t>Predict</t>
  </si>
  <si>
    <t>squared</t>
  </si>
  <si>
    <t>for t+1</t>
  </si>
  <si>
    <t>Period</t>
  </si>
  <si>
    <t xml:space="preserve">       Adjustables                      1         Unlimited</t>
  </si>
  <si>
    <t xml:space="preserve">         Continuous                     1</t>
  </si>
  <si>
    <t xml:space="preserve">       Formulas                        93</t>
  </si>
  <si>
    <t xml:space="preserve">     Constraints                        2         Unlimited</t>
  </si>
  <si>
    <t xml:space="preserve">   Coefficients                       280</t>
  </si>
  <si>
    <t xml:space="preserve">   Minimum coefficient in formula:   SMOOTH!G7</t>
  </si>
  <si>
    <t xml:space="preserve">   Maximum coefficient in formula:   SMOOTH!C5</t>
  </si>
  <si>
    <t>0 Hours  0 Minutes  3 Seconds</t>
  </si>
  <si>
    <t xml:space="preserve">   SMOOTH!C6</t>
  </si>
  <si>
    <t xml:space="preserve">   SMOOTH!D6</t>
  </si>
  <si>
    <t xml:space="preserve">   SMOOTH!C7</t>
  </si>
  <si>
    <t xml:space="preserve">   SMOOTH!D7</t>
  </si>
  <si>
    <t xml:space="preserve">   SMOOTH!C8</t>
  </si>
  <si>
    <t xml:space="preserve">   SMOOTH!D8</t>
  </si>
  <si>
    <t xml:space="preserve">   SMOOTH!C9</t>
  </si>
  <si>
    <t xml:space="preserve">   SMOOTH!D9</t>
  </si>
  <si>
    <t xml:space="preserve">   SMOOTH!C10</t>
  </si>
  <si>
    <t xml:space="preserve">   SMOOTH!D10</t>
  </si>
  <si>
    <t xml:space="preserve">   SMOOTH!C11</t>
  </si>
  <si>
    <t xml:space="preserve">   SMOOTH!D11</t>
  </si>
  <si>
    <t xml:space="preserve">   SMOOTH!C12</t>
  </si>
  <si>
    <t xml:space="preserve">   SMOOTH!D12</t>
  </si>
  <si>
    <t xml:space="preserve">   SMOOTH!C13</t>
  </si>
  <si>
    <t xml:space="preserve">   SMOOTH!D13</t>
  </si>
  <si>
    <t xml:space="preserve">   SMOOTH!C14</t>
  </si>
  <si>
    <t xml:space="preserve">   SMOOTH!D14</t>
  </si>
  <si>
    <t xml:space="preserve">   SMOOTH!C15</t>
  </si>
  <si>
    <t xml:space="preserve">   SMOOTH!D15</t>
  </si>
  <si>
    <t xml:space="preserve">   SMOOTH!C16</t>
  </si>
  <si>
    <t xml:space="preserve">   SMOOTH!D16</t>
  </si>
  <si>
    <t xml:space="preserve">   SMOOTH!C17</t>
  </si>
  <si>
    <t xml:space="preserve">   SMOOTH!D17</t>
  </si>
  <si>
    <t xml:space="preserve">   SMOOTH!C18</t>
  </si>
  <si>
    <t xml:space="preserve">   SMOOTH!D18</t>
  </si>
  <si>
    <t xml:space="preserve">   SMOOTH!C19</t>
  </si>
  <si>
    <t xml:space="preserve">   SMOOTH!D19</t>
  </si>
  <si>
    <t xml:space="preserve">   SMOOTH!C20</t>
  </si>
  <si>
    <t xml:space="preserve">   SMOOTH!D20</t>
  </si>
  <si>
    <t xml:space="preserve">   SMOOTH!C21</t>
  </si>
  <si>
    <t xml:space="preserve">   SMOOTH!D21</t>
  </si>
  <si>
    <t xml:space="preserve">   SMOOTH!C22</t>
  </si>
  <si>
    <t xml:space="preserve">   SMOOTH!D22</t>
  </si>
  <si>
    <t xml:space="preserve">   SMOOTH!C23</t>
  </si>
  <si>
    <t xml:space="preserve">   SMOOTH!D23</t>
  </si>
  <si>
    <t xml:space="preserve">   SMOOTH!C24</t>
  </si>
  <si>
    <t xml:space="preserve">   SMOOTH!D24</t>
  </si>
  <si>
    <t xml:space="preserve">   SMOOTH!C25</t>
  </si>
  <si>
    <t xml:space="preserve">   SMOOTH!D25</t>
  </si>
  <si>
    <t xml:space="preserve">   SMOOTH!C26</t>
  </si>
  <si>
    <t xml:space="preserve">   SMOOTH!D26</t>
  </si>
  <si>
    <t xml:space="preserve">   SMOOTH!C27</t>
  </si>
  <si>
    <t xml:space="preserve">   SMOOTH!D27</t>
  </si>
  <si>
    <t xml:space="preserve">   SMOOTH!C28</t>
  </si>
  <si>
    <t xml:space="preserve">   SMOOTH!D28</t>
  </si>
  <si>
    <t xml:space="preserve">   SMOOTH!C29</t>
  </si>
  <si>
    <t xml:space="preserve">   SMOOTH!D29</t>
  </si>
  <si>
    <t xml:space="preserve">   SMOOTH!C30</t>
  </si>
  <si>
    <t xml:space="preserve">   SMOOTH!D30</t>
  </si>
  <si>
    <t xml:space="preserve">   SMOOTH!C31</t>
  </si>
  <si>
    <t xml:space="preserve">   SMOOTH!D31</t>
  </si>
  <si>
    <t xml:space="preserve">   SMOOTH!C32</t>
  </si>
  <si>
    <t xml:space="preserve">   SMOOTH!D32</t>
  </si>
  <si>
    <t xml:space="preserve">   SMOOTH!C33</t>
  </si>
  <si>
    <t xml:space="preserve">   SMOOTH!D33</t>
  </si>
  <si>
    <t xml:space="preserve">   SMOOTH!C34</t>
  </si>
  <si>
    <t xml:space="preserve">   SMOOTH!D34</t>
  </si>
  <si>
    <t xml:space="preserve">   SMOOTH!C35</t>
  </si>
  <si>
    <t xml:space="preserve">   SMOOTH!D35</t>
  </si>
  <si>
    <t xml:space="preserve">   SMOOTH!C36</t>
  </si>
  <si>
    <t xml:space="preserve">   SMOOTH!D36</t>
  </si>
  <si>
    <t xml:space="preserve">   SMOOTH!C37</t>
  </si>
  <si>
    <t xml:space="preserve">   SMOOTH!D37</t>
  </si>
  <si>
    <t xml:space="preserve">   SMOOTH!C38</t>
  </si>
  <si>
    <t xml:space="preserve">   SMOOTH!D38</t>
  </si>
  <si>
    <t xml:space="preserve">   SMOOTH!C39</t>
  </si>
  <si>
    <t xml:space="preserve">   SMOOTH!D39</t>
  </si>
  <si>
    <t xml:space="preserve">   SMOOTH!C40</t>
  </si>
  <si>
    <t xml:space="preserve">   SMOOTH!D40</t>
  </si>
  <si>
    <t xml:space="preserve">   SMOOTH!C41</t>
  </si>
  <si>
    <t xml:space="preserve">   SMOOTH!D41</t>
  </si>
  <si>
    <t xml:space="preserve">   SMOOTH!C42</t>
  </si>
  <si>
    <t xml:space="preserve">   SMOOTH!D42</t>
  </si>
  <si>
    <t xml:space="preserve">   SMOOTH!C43</t>
  </si>
  <si>
    <t xml:space="preserve">   SMOOTH!D43</t>
  </si>
  <si>
    <t xml:space="preserve">   SMOOTH!C44</t>
  </si>
  <si>
    <t xml:space="preserve">   SMOOTH!D44</t>
  </si>
  <si>
    <t xml:space="preserve">   SMOOTH!C45</t>
  </si>
  <si>
    <t xml:space="preserve">   SMOOTH!D45</t>
  </si>
  <si>
    <t xml:space="preserve">   SMOOTH!C46</t>
  </si>
  <si>
    <t xml:space="preserve">   SMOOTH!D46</t>
  </si>
  <si>
    <t xml:space="preserve">   SMOOTH!C47</t>
  </si>
  <si>
    <t xml:space="preserve">   SMOOTH!D47</t>
  </si>
  <si>
    <t xml:space="preserve">   SMOOTH!C48</t>
  </si>
  <si>
    <t xml:space="preserve">   SMOOTH!D48</t>
  </si>
  <si>
    <t xml:space="preserve">   SMOOTH!C49</t>
  </si>
  <si>
    <t xml:space="preserve">   SMOOTH!D49</t>
  </si>
  <si>
    <t xml:space="preserve">   SMOOTH!C50</t>
  </si>
  <si>
    <t xml:space="preserve">   SMOOTH!D50</t>
  </si>
  <si>
    <t xml:space="preserve">   SMOOTH!D51</t>
  </si>
  <si>
    <t xml:space="preserve">   Total Cells                        196</t>
  </si>
  <si>
    <t xml:space="preserve">     Numerics                         194</t>
  </si>
  <si>
    <t xml:space="preserve">       Constants                      100</t>
  </si>
  <si>
    <t>Upper</t>
  </si>
  <si>
    <t>bound</t>
  </si>
  <si>
    <t>Lower</t>
  </si>
  <si>
    <t>Exponential Smoothing Model (Base version)</t>
  </si>
  <si>
    <t>errors(Min)</t>
  </si>
  <si>
    <t xml:space="preserve">Exponential Smoothing </t>
  </si>
  <si>
    <t>The basic model for exponential smoothing is to predict sales in period t+1 by:</t>
  </si>
  <si>
    <t xml:space="preserve">   where</t>
  </si>
  <si>
    <t>There are extensions to simple exponential smoothing that allow one to also take into account</t>
  </si>
  <si>
    <t xml:space="preserve">  trends and seasonality.</t>
  </si>
  <si>
    <t>Objective of Optimization:</t>
  </si>
  <si>
    <t xml:space="preserve">  Determine the best smoothing constant alpha that minimizes the one-period-ahead squared forecast error.</t>
  </si>
  <si>
    <t>Keywords:</t>
  </si>
  <si>
    <t xml:space="preserve">  Forecasting | Exponential Smoothing | Inventory | Marketing | Probabilities |Product Management | Uncertainty |  Sales |  </t>
  </si>
  <si>
    <t xml:space="preserve"> predicts future values by using a weighted average to "smooth" past values.</t>
  </si>
  <si>
    <t>Choose a smoothing constant,  alpha,</t>
  </si>
  <si>
    <t>that minimizes the sum of squared forecast errors.</t>
  </si>
  <si>
    <r>
      <rPr>
        <i/>
        <sz val="12"/>
        <rFont val="Geneva"/>
      </rPr>
      <t>P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 xml:space="preserve">+1) = </t>
    </r>
    <r>
      <rPr>
        <i/>
        <sz val="12"/>
        <rFont val="Geneva"/>
      </rPr>
      <t>P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 xml:space="preserve">) +  </t>
    </r>
    <r>
      <rPr>
        <i/>
        <sz val="12"/>
        <rFont val="Geneva"/>
      </rPr>
      <t>alpha</t>
    </r>
    <r>
      <rPr>
        <sz val="12"/>
        <rFont val="Geneva"/>
      </rPr>
      <t xml:space="preserve">*( </t>
    </r>
    <r>
      <rPr>
        <i/>
        <sz val="12"/>
        <rFont val="Geneva"/>
      </rPr>
      <t>D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 xml:space="preserve">) - </t>
    </r>
    <r>
      <rPr>
        <i/>
        <sz val="12"/>
        <rFont val="Geneva"/>
      </rPr>
      <t>P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>) )</t>
    </r>
  </si>
  <si>
    <r>
      <t xml:space="preserve"> </t>
    </r>
    <r>
      <rPr>
        <i/>
        <sz val="12"/>
        <rFont val="Geneva"/>
      </rPr>
      <t>alpha</t>
    </r>
    <r>
      <rPr>
        <sz val="12"/>
        <rFont val="Geneva"/>
      </rPr>
      <t xml:space="preserve"> = smoothing constant that measures how much we adjust our forecaset based on most recent error.</t>
    </r>
  </si>
  <si>
    <r>
      <t xml:space="preserve"> </t>
    </r>
    <r>
      <rPr>
        <i/>
        <sz val="12"/>
        <rFont val="Geneva"/>
      </rPr>
      <t>P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 xml:space="preserve">+1) = predicted value for period </t>
    </r>
    <r>
      <rPr>
        <i/>
        <sz val="12"/>
        <rFont val="Geneva"/>
      </rPr>
      <t>t</t>
    </r>
    <r>
      <rPr>
        <sz val="12"/>
        <rFont val="Geneva"/>
      </rPr>
      <t xml:space="preserve">+1, computed in period </t>
    </r>
    <r>
      <rPr>
        <i/>
        <sz val="12"/>
        <rFont val="Geneva"/>
      </rPr>
      <t>t</t>
    </r>
    <r>
      <rPr>
        <sz val="12"/>
        <rFont val="Geneva"/>
      </rPr>
      <t>,</t>
    </r>
  </si>
  <si>
    <r>
      <t xml:space="preserve"> </t>
    </r>
    <r>
      <rPr>
        <i/>
        <sz val="12"/>
        <rFont val="Geneva"/>
      </rPr>
      <t>D</t>
    </r>
    <r>
      <rPr>
        <sz val="12"/>
        <rFont val="Geneva"/>
      </rPr>
      <t xml:space="preserve">( </t>
    </r>
    <r>
      <rPr>
        <i/>
        <sz val="12"/>
        <rFont val="Geneva"/>
      </rPr>
      <t>t</t>
    </r>
    <r>
      <rPr>
        <sz val="12"/>
        <rFont val="Geneva"/>
      </rPr>
      <t>) = actual value at period t</t>
    </r>
  </si>
  <si>
    <r>
      <t xml:space="preserve">If </t>
    </r>
    <r>
      <rPr>
        <i/>
        <sz val="12"/>
        <rFont val="Geneva"/>
      </rPr>
      <t>alpha</t>
    </r>
    <r>
      <rPr>
        <sz val="12"/>
        <rFont val="Geneva"/>
      </rPr>
      <t xml:space="preserve"> is set to 1, the forecast for the next period is based entirely on the actual value from the last period.</t>
    </r>
  </si>
  <si>
    <r>
      <t xml:space="preserve">If </t>
    </r>
    <r>
      <rPr>
        <i/>
        <sz val="12"/>
        <rFont val="Geneva"/>
      </rPr>
      <t>alpha</t>
    </r>
    <r>
      <rPr>
        <sz val="12"/>
        <rFont val="Geneva"/>
      </rPr>
      <t xml:space="preserve"> is set to 0, the actual value from the last period is completely ignored. </t>
    </r>
  </si>
  <si>
    <r>
      <t>Because neither of these extreme cases will provide much insight into future data, we'll constrain</t>
    </r>
    <r>
      <rPr>
        <i/>
        <sz val="12"/>
        <rFont val="Geneva"/>
      </rPr>
      <t xml:space="preserve"> alpha</t>
    </r>
    <r>
      <rPr>
        <sz val="12"/>
        <rFont val="Geneva"/>
      </rPr>
      <t xml:space="preserve"> to be between .01 and .99.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</si>
</sst>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164" formatCode="0.00_)"/>
    <numFmt numFmtId="165" formatCode="#,##0.0##############"/>
    <numFmt numFmtId="166" formatCode="mmm\ dd\,\ yyyy"/>
    <numFmt numFmtId="167" formatCode="hh:mm\ AM/PM"/>
  </numFmts>
  <fonts count="11">
    <font>
      <sz val="10"/>
      <name val="Geneva"/>
    </font>
    <font>
      <sz val="10"/>
      <name val="Geneva"/>
    </font>
    <font>
      <sz val="10"/>
      <color indexed="12"/>
      <name val="Geneva"/>
    </font>
    <font>
      <sz val="10"/>
      <color indexed="18"/>
      <name val="Geneva"/>
    </font>
    <font>
      <sz val="9"/>
      <name val="Courier"/>
    </font>
    <font>
      <sz val="9"/>
      <color indexed="10"/>
      <name val="Courier"/>
    </font>
    <font>
      <u/>
      <sz val="10"/>
      <name val="Geneva"/>
    </font>
    <font>
      <sz val="14"/>
      <name val="Geneva"/>
    </font>
    <font>
      <b/>
      <sz val="14"/>
      <name val="Geneva"/>
    </font>
    <font>
      <sz val="12"/>
      <name val="Geneva"/>
    </font>
    <font>
      <i/>
      <sz val="12"/>
      <name val="Geneva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164" fontId="0" fillId="0" borderId="0"/>
    <xf numFmtId="164" fontId="1" fillId="0" borderId="0" applyNumberFormat="0" applyFont="0" applyFill="0" applyBorder="0" applyAlignment="0">
      <protection locked="0"/>
    </xf>
    <xf numFmtId="164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24">
    <xf numFmtId="164" fontId="0" fillId="0" borderId="0" xfId="0"/>
    <xf numFmtId="164" fontId="0" fillId="0" borderId="0" xfId="0" applyAlignment="1" applyProtection="1">
      <alignment horizontal="left"/>
    </xf>
    <xf numFmtId="164" fontId="0" fillId="0" borderId="0" xfId="0" applyProtection="1"/>
    <xf numFmtId="164" fontId="3" fillId="0" borderId="0" xfId="0" applyFont="1" applyAlignment="1">
      <alignment horizontal="center"/>
    </xf>
    <xf numFmtId="164" fontId="1" fillId="0" borderId="0" xfId="0" applyFont="1" applyAlignment="1" applyProtection="1">
      <alignment horizontal="center"/>
    </xf>
    <xf numFmtId="164" fontId="2" fillId="0" borderId="0" xfId="1" applyFont="1" applyProtection="1">
      <protection locked="0"/>
    </xf>
    <xf numFmtId="164" fontId="4" fillId="0" borderId="0" xfId="0" applyFont="1"/>
    <xf numFmtId="166" fontId="4" fillId="0" borderId="0" xfId="0" applyNumberFormat="1" applyFont="1" applyAlignment="1">
      <alignment horizontal="left"/>
    </xf>
    <xf numFmtId="167" fontId="4" fillId="0" borderId="0" xfId="0" applyNumberFormat="1" applyFont="1" applyAlignment="1">
      <alignment horizontal="left"/>
    </xf>
    <xf numFmtId="164" fontId="5" fillId="0" borderId="0" xfId="0" applyFont="1"/>
    <xf numFmtId="164" fontId="4" fillId="0" borderId="0" xfId="0" applyFont="1" applyAlignment="1">
      <alignment horizontal="left"/>
    </xf>
    <xf numFmtId="165" fontId="4" fillId="0" borderId="0" xfId="0" applyNumberFormat="1" applyFont="1" applyAlignment="1">
      <alignment horizontal="left"/>
    </xf>
    <xf numFmtId="164" fontId="1" fillId="2" borderId="0" xfId="2">
      <protection locked="0"/>
    </xf>
    <xf numFmtId="164" fontId="0" fillId="0" borderId="0" xfId="0" applyAlignment="1">
      <alignment horizontal="right"/>
    </xf>
    <xf numFmtId="164" fontId="6" fillId="0" borderId="0" xfId="0" applyFont="1" applyProtection="1"/>
    <xf numFmtId="164" fontId="6" fillId="0" borderId="0" xfId="0" applyFont="1" applyAlignment="1" applyProtection="1">
      <alignment horizontal="right"/>
    </xf>
    <xf numFmtId="164" fontId="6" fillId="0" borderId="0" xfId="0" applyFont="1" applyAlignment="1">
      <alignment horizontal="right"/>
    </xf>
    <xf numFmtId="164" fontId="0" fillId="3" borderId="1" xfId="3" applyNumberFormat="1" applyFont="1"/>
    <xf numFmtId="164" fontId="7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" fontId="0" fillId="3" borderId="1" xfId="3" applyNumberFormat="1" applyFont="1" applyProtection="1"/>
    <xf numFmtId="7" fontId="0" fillId="3" borderId="1" xfId="3" applyNumberFormat="1" applyFont="1" applyProtection="1"/>
    <xf numFmtId="164" fontId="8" fillId="0" borderId="0" xfId="0" applyFont="1"/>
    <xf numFmtId="164" fontId="9" fillId="0" borderId="0" xfId="0" applyFont="1"/>
  </cellXfs>
  <cellStyles count="4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  <sheetName val="wba"/>
    </sheetNames>
    <definedNames>
      <definedName name="WB"/>
    </defined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8"/>
  <sheetViews>
    <sheetView showGridLines="0" workbookViewId="0"/>
  </sheetViews>
  <sheetFormatPr defaultRowHeight="12.75"/>
  <cols>
    <col min="1" max="6" width="30.7109375" customWidth="1"/>
  </cols>
  <sheetData>
    <row r="1" spans="1:4">
      <c r="A1" s="6" t="s">
        <v>4</v>
      </c>
      <c r="B1" s="6"/>
      <c r="C1" s="6"/>
      <c r="D1" s="6"/>
    </row>
    <row r="2" spans="1:4">
      <c r="A2" s="6" t="s">
        <v>5</v>
      </c>
      <c r="B2" s="6"/>
      <c r="C2" s="6"/>
      <c r="D2" s="6"/>
    </row>
    <row r="3" spans="1:4">
      <c r="A3" s="6"/>
      <c r="B3" s="6"/>
      <c r="C3" s="6"/>
      <c r="D3" s="6"/>
    </row>
    <row r="4" spans="1:4">
      <c r="A4" s="6" t="s">
        <v>146</v>
      </c>
      <c r="B4" s="7">
        <v>44337.375763888886</v>
      </c>
      <c r="C4" s="8">
        <v>44337.375763888886</v>
      </c>
      <c r="D4" s="6"/>
    </row>
    <row r="5" spans="1:4">
      <c r="A5" s="6"/>
      <c r="B5" s="6"/>
      <c r="C5" s="6"/>
      <c r="D5" s="6"/>
    </row>
    <row r="6" spans="1:4">
      <c r="A6" s="6"/>
      <c r="B6" s="6"/>
      <c r="C6" s="6"/>
      <c r="D6" s="6"/>
    </row>
    <row r="7" spans="1:4">
      <c r="A7" s="6" t="s">
        <v>6</v>
      </c>
      <c r="B7" s="6"/>
      <c r="C7" s="6"/>
      <c r="D7" s="6"/>
    </row>
    <row r="8" spans="1:4">
      <c r="A8" s="6"/>
      <c r="B8" s="6"/>
      <c r="C8" s="6"/>
      <c r="D8" s="6"/>
    </row>
    <row r="9" spans="1:4">
      <c r="A9" s="6" t="s">
        <v>7</v>
      </c>
      <c r="B9" s="6"/>
      <c r="C9" s="6"/>
      <c r="D9" s="6"/>
    </row>
    <row r="10" spans="1:4">
      <c r="A10" s="6" t="s">
        <v>8</v>
      </c>
      <c r="B10" s="6"/>
      <c r="C10" s="6"/>
      <c r="D10" s="6"/>
    </row>
    <row r="11" spans="1:4">
      <c r="A11" s="6" t="s">
        <v>251</v>
      </c>
      <c r="B11" s="6"/>
      <c r="C11" s="6"/>
      <c r="D11" s="6"/>
    </row>
    <row r="12" spans="1:4">
      <c r="A12" s="6" t="s">
        <v>252</v>
      </c>
      <c r="B12" s="6"/>
      <c r="C12" s="6"/>
      <c r="D12" s="6"/>
    </row>
    <row r="13" spans="1:4">
      <c r="A13" s="6" t="s">
        <v>152</v>
      </c>
      <c r="B13" s="6"/>
      <c r="C13" s="6"/>
      <c r="D13" s="6"/>
    </row>
    <row r="14" spans="1:4">
      <c r="A14" s="6" t="s">
        <v>153</v>
      </c>
      <c r="B14" s="6"/>
      <c r="C14" s="6"/>
      <c r="D14" s="6"/>
    </row>
    <row r="15" spans="1:4">
      <c r="A15" s="6" t="s">
        <v>9</v>
      </c>
      <c r="B15" s="6"/>
      <c r="C15" s="6"/>
      <c r="D15" s="6"/>
    </row>
    <row r="16" spans="1:4">
      <c r="A16" s="6" t="s">
        <v>10</v>
      </c>
      <c r="B16" s="6"/>
      <c r="C16" s="6"/>
      <c r="D16" s="6"/>
    </row>
    <row r="17" spans="1:4">
      <c r="A17" s="6" t="s">
        <v>253</v>
      </c>
      <c r="B17" s="6"/>
      <c r="C17" s="6"/>
      <c r="D17" s="6"/>
    </row>
    <row r="18" spans="1:4">
      <c r="A18" s="6" t="s">
        <v>154</v>
      </c>
      <c r="B18" s="6"/>
      <c r="C18" s="6"/>
      <c r="D18" s="6"/>
    </row>
    <row r="19" spans="1:4">
      <c r="A19" s="6" t="s">
        <v>11</v>
      </c>
      <c r="B19" s="6"/>
      <c r="C19" s="6"/>
      <c r="D19" s="6"/>
    </row>
    <row r="20" spans="1:4">
      <c r="A20" s="6" t="s">
        <v>155</v>
      </c>
      <c r="B20" s="6"/>
      <c r="C20" s="6"/>
      <c r="D20" s="6"/>
    </row>
    <row r="21" spans="1:4">
      <c r="A21" s="6" t="s">
        <v>12</v>
      </c>
      <c r="B21" s="6"/>
      <c r="C21" s="6"/>
      <c r="D21" s="6"/>
    </row>
    <row r="22" spans="1:4">
      <c r="A22" s="6" t="s">
        <v>156</v>
      </c>
      <c r="B22" s="6"/>
      <c r="C22" s="6"/>
      <c r="D22" s="6"/>
    </row>
    <row r="23" spans="1:4">
      <c r="A23" s="6"/>
      <c r="B23" s="6"/>
      <c r="C23" s="6"/>
      <c r="D23" s="6"/>
    </row>
    <row r="24" spans="1:4">
      <c r="A24" s="6" t="s">
        <v>13</v>
      </c>
      <c r="B24" s="6"/>
      <c r="C24" s="6"/>
      <c r="D24" s="6"/>
    </row>
    <row r="25" spans="1:4">
      <c r="A25" s="6" t="s">
        <v>157</v>
      </c>
      <c r="B25" s="6"/>
      <c r="C25" s="6"/>
      <c r="D25" s="6"/>
    </row>
    <row r="26" spans="1:4">
      <c r="A26" s="6" t="s">
        <v>14</v>
      </c>
      <c r="B26" s="6"/>
      <c r="C26" s="6"/>
      <c r="D26" s="6"/>
    </row>
    <row r="27" spans="1:4">
      <c r="A27" s="6" t="s">
        <v>158</v>
      </c>
      <c r="B27" s="6"/>
      <c r="C27" s="6"/>
      <c r="D27" s="6"/>
    </row>
    <row r="28" spans="1:4">
      <c r="A28" s="6"/>
      <c r="B28" s="6"/>
      <c r="C28" s="6"/>
      <c r="D28" s="6"/>
    </row>
    <row r="29" spans="1:4">
      <c r="A29" s="6" t="s">
        <v>15</v>
      </c>
      <c r="B29" s="6" t="s">
        <v>16</v>
      </c>
      <c r="C29" s="6"/>
      <c r="D29" s="6"/>
    </row>
    <row r="30" spans="1:4">
      <c r="A30" s="6"/>
      <c r="B30" s="6"/>
      <c r="C30" s="6"/>
      <c r="D30" s="6"/>
    </row>
    <row r="31" spans="1:4">
      <c r="A31" s="6" t="s">
        <v>17</v>
      </c>
      <c r="B31" s="9" t="s">
        <v>18</v>
      </c>
      <c r="C31" s="6"/>
      <c r="D31" s="6"/>
    </row>
    <row r="32" spans="1:4">
      <c r="A32" s="6"/>
      <c r="B32" s="6"/>
      <c r="C32" s="6"/>
      <c r="D32" s="6"/>
    </row>
    <row r="33" spans="1:4">
      <c r="A33" s="6" t="s">
        <v>19</v>
      </c>
      <c r="B33" s="10" t="s">
        <v>20</v>
      </c>
      <c r="C33" s="6"/>
      <c r="D33" s="6"/>
    </row>
    <row r="34" spans="1:4">
      <c r="A34" s="6"/>
      <c r="B34" s="6"/>
      <c r="C34" s="6"/>
      <c r="D34" s="6"/>
    </row>
    <row r="35" spans="1:4">
      <c r="A35" s="6" t="s">
        <v>21</v>
      </c>
      <c r="B35" s="11">
        <v>5.8124138974223003</v>
      </c>
      <c r="C35" s="6"/>
      <c r="D35" s="6"/>
    </row>
    <row r="36" spans="1:4">
      <c r="A36" s="6"/>
      <c r="B36" s="6"/>
      <c r="C36" s="6"/>
      <c r="D36" s="6"/>
    </row>
    <row r="37" spans="1:4">
      <c r="A37" s="6" t="s">
        <v>22</v>
      </c>
      <c r="B37" s="11" t="s">
        <v>23</v>
      </c>
      <c r="C37" s="6"/>
      <c r="D37" s="6"/>
    </row>
    <row r="38" spans="1:4">
      <c r="A38" s="6"/>
      <c r="B38" s="6"/>
      <c r="C38" s="6"/>
      <c r="D38" s="6"/>
    </row>
    <row r="39" spans="1:4">
      <c r="A39" s="6" t="s">
        <v>24</v>
      </c>
      <c r="B39" s="11">
        <v>9.9999999999999995E-8</v>
      </c>
      <c r="C39" s="6"/>
      <c r="D39" s="6"/>
    </row>
    <row r="40" spans="1:4">
      <c r="A40" s="6"/>
      <c r="B40" s="6"/>
      <c r="C40" s="6"/>
      <c r="D40" s="6"/>
    </row>
    <row r="41" spans="1:4">
      <c r="A41" s="6" t="s">
        <v>25</v>
      </c>
      <c r="B41" s="11">
        <v>1.3642775797962E-10</v>
      </c>
      <c r="C41" s="6"/>
      <c r="D41" s="6"/>
    </row>
    <row r="42" spans="1:4">
      <c r="A42" s="6"/>
      <c r="B42" s="6"/>
      <c r="C42" s="6"/>
      <c r="D42" s="6"/>
    </row>
    <row r="43" spans="1:4">
      <c r="A43" s="6" t="s">
        <v>26</v>
      </c>
      <c r="B43" s="6" t="s">
        <v>27</v>
      </c>
      <c r="C43" s="6"/>
      <c r="D43" s="6"/>
    </row>
    <row r="44" spans="1:4">
      <c r="A44" s="6"/>
      <c r="B44" s="6"/>
      <c r="C44" s="6"/>
      <c r="D44" s="6"/>
    </row>
    <row r="45" spans="1:4">
      <c r="A45" s="6" t="s">
        <v>28</v>
      </c>
      <c r="B45" s="6" t="s">
        <v>23</v>
      </c>
      <c r="C45" s="6"/>
      <c r="D45" s="6"/>
    </row>
    <row r="46" spans="1:4">
      <c r="A46" s="6"/>
      <c r="B46" s="6"/>
      <c r="C46" s="6"/>
      <c r="D46" s="6"/>
    </row>
    <row r="47" spans="1:4">
      <c r="A47" s="6" t="s">
        <v>29</v>
      </c>
      <c r="B47" s="11">
        <v>86</v>
      </c>
      <c r="C47" s="6"/>
      <c r="D47" s="6"/>
    </row>
    <row r="48" spans="1:4">
      <c r="A48" s="6"/>
      <c r="B48" s="6"/>
      <c r="C48" s="6"/>
      <c r="D48" s="6"/>
    </row>
    <row r="49" spans="1:4">
      <c r="A49" s="6" t="s">
        <v>30</v>
      </c>
      <c r="B49" s="11" t="s">
        <v>23</v>
      </c>
      <c r="C49" s="6"/>
      <c r="D49" s="6"/>
    </row>
    <row r="50" spans="1:4">
      <c r="A50" s="6"/>
      <c r="B50" s="6"/>
      <c r="C50" s="6"/>
      <c r="D50" s="6"/>
    </row>
    <row r="51" spans="1:4">
      <c r="A51" s="6" t="s">
        <v>31</v>
      </c>
      <c r="B51" s="11" t="s">
        <v>23</v>
      </c>
      <c r="C51" s="6"/>
      <c r="D51" s="6"/>
    </row>
    <row r="52" spans="1:4">
      <c r="A52" s="6"/>
      <c r="B52" s="6"/>
      <c r="C52" s="6"/>
      <c r="D52" s="6"/>
    </row>
    <row r="53" spans="1:4">
      <c r="A53" s="6" t="s">
        <v>32</v>
      </c>
      <c r="B53" s="6" t="s">
        <v>159</v>
      </c>
      <c r="C53" s="6"/>
      <c r="D53" s="6"/>
    </row>
    <row r="54" spans="1:4">
      <c r="A54" s="6" t="s">
        <v>34</v>
      </c>
      <c r="B54" s="6" t="s">
        <v>33</v>
      </c>
      <c r="C54" s="6"/>
      <c r="D54" s="6"/>
    </row>
    <row r="55" spans="1:4">
      <c r="A55" s="6" t="s">
        <v>35</v>
      </c>
      <c r="B55" s="6" t="s">
        <v>33</v>
      </c>
      <c r="C55" s="6"/>
      <c r="D55" s="6"/>
    </row>
    <row r="56" spans="1:4">
      <c r="A56" s="6" t="s">
        <v>36</v>
      </c>
      <c r="B56" s="6" t="s">
        <v>33</v>
      </c>
      <c r="C56" s="6"/>
      <c r="D56" s="6"/>
    </row>
    <row r="57" spans="1:4">
      <c r="A57" s="6" t="s">
        <v>37</v>
      </c>
      <c r="B57" s="6" t="s">
        <v>159</v>
      </c>
      <c r="C57" s="6"/>
      <c r="D57" s="6"/>
    </row>
    <row r="58" spans="1:4">
      <c r="A58" s="6"/>
      <c r="B58" s="6"/>
      <c r="C58" s="6"/>
      <c r="D58" s="6"/>
    </row>
    <row r="59" spans="1:4">
      <c r="A59" s="6" t="s">
        <v>38</v>
      </c>
      <c r="B59" s="6"/>
      <c r="C59" s="6"/>
      <c r="D59" s="6"/>
    </row>
    <row r="60" spans="1:4">
      <c r="A60" s="6"/>
      <c r="B60" s="6"/>
      <c r="C60" s="6"/>
      <c r="D60" s="6"/>
    </row>
    <row r="61" spans="1:4">
      <c r="A61" s="6" t="s">
        <v>39</v>
      </c>
      <c r="B61" s="6"/>
      <c r="C61" s="6"/>
      <c r="D61" s="6"/>
    </row>
    <row r="62" spans="1:4">
      <c r="A62" s="6" t="s">
        <v>40</v>
      </c>
      <c r="B62" s="6"/>
      <c r="C62" s="6"/>
      <c r="D62" s="6"/>
    </row>
    <row r="63" spans="1:4">
      <c r="A63" s="6" t="s">
        <v>41</v>
      </c>
      <c r="B63" s="6"/>
      <c r="C63" s="6"/>
      <c r="D63" s="6"/>
    </row>
    <row r="64" spans="1:4">
      <c r="A64" s="6" t="s">
        <v>42</v>
      </c>
      <c r="B64" s="6"/>
      <c r="C64" s="6"/>
      <c r="D64" s="6"/>
    </row>
    <row r="65" spans="1:4">
      <c r="A65" s="6" t="s">
        <v>43</v>
      </c>
      <c r="B65" s="6"/>
      <c r="C65" s="6"/>
      <c r="D65" s="6"/>
    </row>
    <row r="66" spans="1:4">
      <c r="A66" s="6" t="s">
        <v>44</v>
      </c>
      <c r="B66" s="6"/>
      <c r="C66" s="6"/>
      <c r="D66" s="6"/>
    </row>
    <row r="67" spans="1:4">
      <c r="A67" s="6" t="s">
        <v>45</v>
      </c>
      <c r="B67" s="6"/>
      <c r="C67" s="6"/>
      <c r="D67" s="6"/>
    </row>
    <row r="68" spans="1:4">
      <c r="A68" s="6" t="s">
        <v>46</v>
      </c>
      <c r="B68" s="6"/>
      <c r="C68" s="6"/>
      <c r="D68" s="6"/>
    </row>
    <row r="69" spans="1:4">
      <c r="A69" s="6" t="s">
        <v>47</v>
      </c>
      <c r="B69" s="6"/>
      <c r="C69" s="6"/>
      <c r="D69" s="6"/>
    </row>
    <row r="70" spans="1:4">
      <c r="A70" s="6"/>
      <c r="B70" s="6"/>
      <c r="C70" s="6"/>
      <c r="D70" s="6"/>
    </row>
    <row r="71" spans="1:4">
      <c r="A71" s="6" t="s">
        <v>48</v>
      </c>
      <c r="B71" s="6"/>
      <c r="C71" s="6"/>
      <c r="D71" s="6"/>
    </row>
    <row r="72" spans="1:4">
      <c r="A72" s="6"/>
      <c r="B72" s="6"/>
      <c r="C72" s="6"/>
      <c r="D72" s="6"/>
    </row>
    <row r="73" spans="1:4">
      <c r="A73" s="6" t="s">
        <v>39</v>
      </c>
      <c r="B73" s="6"/>
      <c r="C73" s="6"/>
      <c r="D73" s="6"/>
    </row>
    <row r="74" spans="1:4">
      <c r="A74" s="6" t="s">
        <v>49</v>
      </c>
      <c r="B74" s="6"/>
      <c r="C74" s="6"/>
      <c r="D74" s="6"/>
    </row>
    <row r="75" spans="1:4">
      <c r="A75" s="6" t="s">
        <v>160</v>
      </c>
      <c r="B75" s="6" t="s">
        <v>161</v>
      </c>
      <c r="C75" s="6" t="s">
        <v>162</v>
      </c>
      <c r="D75" s="6" t="s">
        <v>163</v>
      </c>
    </row>
    <row r="76" spans="1:4">
      <c r="A76" s="6" t="s">
        <v>164</v>
      </c>
      <c r="B76" s="6" t="s">
        <v>165</v>
      </c>
      <c r="C76" s="6" t="s">
        <v>166</v>
      </c>
      <c r="D76" s="6" t="s">
        <v>167</v>
      </c>
    </row>
    <row r="77" spans="1:4">
      <c r="A77" s="6" t="s">
        <v>168</v>
      </c>
      <c r="B77" s="6" t="s">
        <v>169</v>
      </c>
      <c r="C77" s="6" t="s">
        <v>170</v>
      </c>
      <c r="D77" s="6" t="s">
        <v>171</v>
      </c>
    </row>
    <row r="78" spans="1:4">
      <c r="A78" s="6" t="s">
        <v>172</v>
      </c>
      <c r="B78" s="6" t="s">
        <v>173</v>
      </c>
      <c r="C78" s="6" t="s">
        <v>174</v>
      </c>
      <c r="D78" s="6" t="s">
        <v>175</v>
      </c>
    </row>
    <row r="79" spans="1:4">
      <c r="A79" s="6" t="s">
        <v>176</v>
      </c>
      <c r="B79" s="6" t="s">
        <v>177</v>
      </c>
      <c r="C79" s="6" t="s">
        <v>178</v>
      </c>
      <c r="D79" s="6" t="s">
        <v>179</v>
      </c>
    </row>
    <row r="80" spans="1:4">
      <c r="A80" s="6" t="s">
        <v>180</v>
      </c>
      <c r="B80" s="6" t="s">
        <v>181</v>
      </c>
      <c r="C80" s="6" t="s">
        <v>182</v>
      </c>
      <c r="D80" s="6" t="s">
        <v>183</v>
      </c>
    </row>
    <row r="81" spans="1:4">
      <c r="A81" s="6" t="s">
        <v>184</v>
      </c>
      <c r="B81" s="6" t="s">
        <v>185</v>
      </c>
      <c r="C81" s="6" t="s">
        <v>186</v>
      </c>
      <c r="D81" s="6" t="s">
        <v>187</v>
      </c>
    </row>
    <row r="82" spans="1:4">
      <c r="A82" s="6" t="s">
        <v>188</v>
      </c>
      <c r="B82" s="6" t="s">
        <v>189</v>
      </c>
      <c r="C82" s="6" t="s">
        <v>190</v>
      </c>
      <c r="D82" s="6" t="s">
        <v>191</v>
      </c>
    </row>
    <row r="83" spans="1:4">
      <c r="A83" s="6" t="s">
        <v>192</v>
      </c>
      <c r="B83" s="6" t="s">
        <v>193</v>
      </c>
      <c r="C83" s="6" t="s">
        <v>194</v>
      </c>
      <c r="D83" s="6" t="s">
        <v>195</v>
      </c>
    </row>
    <row r="84" spans="1:4">
      <c r="A84" s="6" t="s">
        <v>196</v>
      </c>
      <c r="B84" s="6" t="s">
        <v>197</v>
      </c>
      <c r="C84" s="6" t="s">
        <v>198</v>
      </c>
      <c r="D84" s="6" t="s">
        <v>199</v>
      </c>
    </row>
    <row r="85" spans="1:4">
      <c r="A85" s="6" t="s">
        <v>200</v>
      </c>
      <c r="B85" s="6" t="s">
        <v>201</v>
      </c>
      <c r="C85" s="6" t="s">
        <v>202</v>
      </c>
      <c r="D85" s="6" t="s">
        <v>203</v>
      </c>
    </row>
    <row r="86" spans="1:4">
      <c r="A86" s="6" t="s">
        <v>204</v>
      </c>
      <c r="B86" s="6" t="s">
        <v>205</v>
      </c>
      <c r="C86" s="6" t="s">
        <v>206</v>
      </c>
      <c r="D86" s="6" t="s">
        <v>207</v>
      </c>
    </row>
    <row r="87" spans="1:4">
      <c r="A87" s="6" t="s">
        <v>208</v>
      </c>
      <c r="B87" s="6" t="s">
        <v>209</v>
      </c>
      <c r="C87" s="6" t="s">
        <v>210</v>
      </c>
      <c r="D87" s="6" t="s">
        <v>211</v>
      </c>
    </row>
    <row r="88" spans="1:4">
      <c r="A88" s="6" t="s">
        <v>212</v>
      </c>
      <c r="B88" s="6" t="s">
        <v>213</v>
      </c>
      <c r="C88" s="6" t="s">
        <v>214</v>
      </c>
      <c r="D88" s="6" t="s">
        <v>215</v>
      </c>
    </row>
    <row r="89" spans="1:4">
      <c r="A89" s="6" t="s">
        <v>216</v>
      </c>
      <c r="B89" s="6" t="s">
        <v>217</v>
      </c>
      <c r="C89" s="6" t="s">
        <v>218</v>
      </c>
      <c r="D89" s="6" t="s">
        <v>219</v>
      </c>
    </row>
    <row r="90" spans="1:4">
      <c r="A90" s="6" t="s">
        <v>220</v>
      </c>
      <c r="B90" s="6" t="s">
        <v>221</v>
      </c>
      <c r="C90" s="6" t="s">
        <v>222</v>
      </c>
      <c r="D90" s="6" t="s">
        <v>223</v>
      </c>
    </row>
    <row r="91" spans="1:4">
      <c r="A91" s="6" t="s">
        <v>224</v>
      </c>
      <c r="B91" s="6" t="s">
        <v>225</v>
      </c>
      <c r="C91" s="6" t="s">
        <v>226</v>
      </c>
      <c r="D91" s="6" t="s">
        <v>227</v>
      </c>
    </row>
    <row r="92" spans="1:4">
      <c r="A92" s="6" t="s">
        <v>228</v>
      </c>
      <c r="B92" s="6" t="s">
        <v>229</v>
      </c>
      <c r="C92" s="6" t="s">
        <v>230</v>
      </c>
      <c r="D92" s="6" t="s">
        <v>231</v>
      </c>
    </row>
    <row r="93" spans="1:4">
      <c r="A93" s="6" t="s">
        <v>232</v>
      </c>
      <c r="B93" s="6" t="s">
        <v>233</v>
      </c>
      <c r="C93" s="6" t="s">
        <v>234</v>
      </c>
      <c r="D93" s="6" t="s">
        <v>235</v>
      </c>
    </row>
    <row r="94" spans="1:4">
      <c r="A94" s="6" t="s">
        <v>236</v>
      </c>
      <c r="B94" s="6" t="s">
        <v>237</v>
      </c>
      <c r="C94" s="6" t="s">
        <v>238</v>
      </c>
      <c r="D94" s="6" t="s">
        <v>239</v>
      </c>
    </row>
    <row r="95" spans="1:4">
      <c r="A95" s="6" t="s">
        <v>240</v>
      </c>
      <c r="B95" s="6" t="s">
        <v>241</v>
      </c>
      <c r="C95" s="6" t="s">
        <v>242</v>
      </c>
      <c r="D95" s="6" t="s">
        <v>243</v>
      </c>
    </row>
    <row r="96" spans="1:4">
      <c r="A96" s="6" t="s">
        <v>244</v>
      </c>
      <c r="B96" s="6" t="s">
        <v>245</v>
      </c>
      <c r="C96" s="6" t="s">
        <v>246</v>
      </c>
      <c r="D96" s="6" t="s">
        <v>247</v>
      </c>
    </row>
    <row r="97" spans="1:4">
      <c r="A97" s="6" t="s">
        <v>248</v>
      </c>
      <c r="B97" s="6" t="s">
        <v>249</v>
      </c>
      <c r="C97" s="6" t="s">
        <v>250</v>
      </c>
      <c r="D97" s="6"/>
    </row>
    <row r="98" spans="1:4">
      <c r="A98" s="6"/>
      <c r="B98" s="6"/>
      <c r="C98" s="6"/>
      <c r="D98" s="6"/>
    </row>
    <row r="99" spans="1:4">
      <c r="A99" s="6" t="s">
        <v>39</v>
      </c>
      <c r="B99" s="6"/>
      <c r="C99" s="6"/>
      <c r="D99" s="6"/>
    </row>
    <row r="100" spans="1:4">
      <c r="A100" s="6" t="s">
        <v>50</v>
      </c>
      <c r="B100" s="6"/>
      <c r="C100" s="6"/>
      <c r="D100" s="6"/>
    </row>
    <row r="101" spans="1:4">
      <c r="A101" s="6" t="s">
        <v>51</v>
      </c>
      <c r="B101" s="6" t="s">
        <v>52</v>
      </c>
      <c r="C101" s="6" t="s">
        <v>51</v>
      </c>
      <c r="D101" s="6" t="s">
        <v>53</v>
      </c>
    </row>
    <row r="102" spans="1:4">
      <c r="A102" s="6" t="s">
        <v>54</v>
      </c>
      <c r="B102" s="6" t="s">
        <v>52</v>
      </c>
      <c r="C102" s="6" t="s">
        <v>54</v>
      </c>
      <c r="D102" s="6" t="s">
        <v>55</v>
      </c>
    </row>
    <row r="103" spans="1:4">
      <c r="A103" s="6" t="s">
        <v>56</v>
      </c>
      <c r="B103" s="6" t="s">
        <v>52</v>
      </c>
      <c r="C103" s="6" t="s">
        <v>56</v>
      </c>
      <c r="D103" s="6" t="s">
        <v>57</v>
      </c>
    </row>
    <row r="104" spans="1:4">
      <c r="A104" s="6" t="s">
        <v>58</v>
      </c>
      <c r="B104" s="6" t="s">
        <v>59</v>
      </c>
      <c r="C104" s="6" t="s">
        <v>60</v>
      </c>
      <c r="D104" s="6" t="s">
        <v>59</v>
      </c>
    </row>
    <row r="105" spans="1:4">
      <c r="A105" s="6" t="s">
        <v>58</v>
      </c>
      <c r="B105" s="6" t="s">
        <v>61</v>
      </c>
      <c r="C105" s="6" t="s">
        <v>62</v>
      </c>
      <c r="D105" s="6" t="s">
        <v>61</v>
      </c>
    </row>
    <row r="106" spans="1:4">
      <c r="A106" s="6" t="s">
        <v>58</v>
      </c>
      <c r="B106" s="6" t="s">
        <v>63</v>
      </c>
      <c r="C106" s="6" t="s">
        <v>64</v>
      </c>
      <c r="D106" s="6" t="s">
        <v>63</v>
      </c>
    </row>
    <row r="107" spans="1:4">
      <c r="A107" s="6" t="s">
        <v>58</v>
      </c>
      <c r="B107" s="6" t="s">
        <v>65</v>
      </c>
      <c r="C107" s="6" t="s">
        <v>66</v>
      </c>
      <c r="D107" s="6" t="s">
        <v>65</v>
      </c>
    </row>
    <row r="108" spans="1:4">
      <c r="A108" s="6" t="s">
        <v>58</v>
      </c>
      <c r="B108" s="6" t="s">
        <v>67</v>
      </c>
      <c r="C108" s="6" t="s">
        <v>68</v>
      </c>
      <c r="D108" s="6" t="s">
        <v>67</v>
      </c>
    </row>
    <row r="109" spans="1:4">
      <c r="A109" s="6" t="s">
        <v>58</v>
      </c>
      <c r="B109" s="6" t="s">
        <v>69</v>
      </c>
      <c r="C109" s="6" t="s">
        <v>70</v>
      </c>
      <c r="D109" s="6" t="s">
        <v>69</v>
      </c>
    </row>
    <row r="110" spans="1:4">
      <c r="A110" s="6" t="s">
        <v>58</v>
      </c>
      <c r="B110" s="6" t="s">
        <v>71</v>
      </c>
      <c r="C110" s="6" t="s">
        <v>72</v>
      </c>
      <c r="D110" s="6" t="s">
        <v>71</v>
      </c>
    </row>
    <row r="111" spans="1:4">
      <c r="A111" s="6" t="s">
        <v>58</v>
      </c>
      <c r="B111" s="6" t="s">
        <v>73</v>
      </c>
      <c r="C111" s="6" t="s">
        <v>74</v>
      </c>
      <c r="D111" s="6" t="s">
        <v>73</v>
      </c>
    </row>
    <row r="112" spans="1:4">
      <c r="A112" s="6" t="s">
        <v>58</v>
      </c>
      <c r="B112" s="6" t="s">
        <v>75</v>
      </c>
      <c r="C112" s="6" t="s">
        <v>76</v>
      </c>
      <c r="D112" s="6" t="s">
        <v>75</v>
      </c>
    </row>
    <row r="113" spans="1:4">
      <c r="A113" s="6" t="s">
        <v>58</v>
      </c>
      <c r="B113" s="6" t="s">
        <v>77</v>
      </c>
      <c r="C113" s="6" t="s">
        <v>78</v>
      </c>
      <c r="D113" s="6" t="s">
        <v>77</v>
      </c>
    </row>
    <row r="114" spans="1:4">
      <c r="A114" s="6" t="s">
        <v>58</v>
      </c>
      <c r="B114" s="6" t="s">
        <v>79</v>
      </c>
      <c r="C114" s="6" t="s">
        <v>80</v>
      </c>
      <c r="D114" s="6" t="s">
        <v>79</v>
      </c>
    </row>
    <row r="115" spans="1:4">
      <c r="A115" s="6" t="s">
        <v>58</v>
      </c>
      <c r="B115" s="6" t="s">
        <v>81</v>
      </c>
      <c r="C115" s="6" t="s">
        <v>82</v>
      </c>
      <c r="D115" s="6" t="s">
        <v>81</v>
      </c>
    </row>
    <row r="116" spans="1:4">
      <c r="A116" s="6" t="s">
        <v>58</v>
      </c>
      <c r="B116" s="6" t="s">
        <v>83</v>
      </c>
      <c r="C116" s="6" t="s">
        <v>84</v>
      </c>
      <c r="D116" s="6" t="s">
        <v>83</v>
      </c>
    </row>
    <row r="117" spans="1:4">
      <c r="A117" s="6" t="s">
        <v>58</v>
      </c>
      <c r="B117" s="6" t="s">
        <v>85</v>
      </c>
      <c r="C117" s="6" t="s">
        <v>86</v>
      </c>
      <c r="D117" s="6" t="s">
        <v>85</v>
      </c>
    </row>
    <row r="118" spans="1:4">
      <c r="A118" s="6" t="s">
        <v>58</v>
      </c>
      <c r="B118" s="6" t="s">
        <v>87</v>
      </c>
      <c r="C118" s="6" t="s">
        <v>88</v>
      </c>
      <c r="D118" s="6" t="s">
        <v>87</v>
      </c>
    </row>
    <row r="119" spans="1:4">
      <c r="A119" s="6" t="s">
        <v>58</v>
      </c>
      <c r="B119" s="6" t="s">
        <v>89</v>
      </c>
      <c r="C119" s="6" t="s">
        <v>90</v>
      </c>
      <c r="D119" s="6" t="s">
        <v>89</v>
      </c>
    </row>
    <row r="120" spans="1:4">
      <c r="A120" s="6" t="s">
        <v>58</v>
      </c>
      <c r="B120" s="6" t="s">
        <v>91</v>
      </c>
      <c r="C120" s="6" t="s">
        <v>92</v>
      </c>
      <c r="D120" s="6" t="s">
        <v>91</v>
      </c>
    </row>
    <row r="121" spans="1:4">
      <c r="A121" s="6" t="s">
        <v>58</v>
      </c>
      <c r="B121" s="6" t="s">
        <v>93</v>
      </c>
      <c r="C121" s="6" t="s">
        <v>94</v>
      </c>
      <c r="D121" s="6" t="s">
        <v>93</v>
      </c>
    </row>
    <row r="122" spans="1:4">
      <c r="A122" s="6" t="s">
        <v>58</v>
      </c>
      <c r="B122" s="6" t="s">
        <v>95</v>
      </c>
      <c r="C122" s="6" t="s">
        <v>96</v>
      </c>
      <c r="D122" s="6" t="s">
        <v>95</v>
      </c>
    </row>
    <row r="123" spans="1:4">
      <c r="A123" s="6" t="s">
        <v>58</v>
      </c>
      <c r="B123" s="6" t="s">
        <v>97</v>
      </c>
      <c r="C123" s="6" t="s">
        <v>98</v>
      </c>
      <c r="D123" s="6" t="s">
        <v>97</v>
      </c>
    </row>
    <row r="124" spans="1:4">
      <c r="A124" s="6" t="s">
        <v>58</v>
      </c>
      <c r="B124" s="6" t="s">
        <v>99</v>
      </c>
      <c r="C124" s="6" t="s">
        <v>100</v>
      </c>
      <c r="D124" s="6" t="s">
        <v>99</v>
      </c>
    </row>
    <row r="125" spans="1:4">
      <c r="A125" s="6" t="s">
        <v>58</v>
      </c>
      <c r="B125" s="6" t="s">
        <v>101</v>
      </c>
      <c r="C125" s="6" t="s">
        <v>102</v>
      </c>
      <c r="D125" s="6" t="s">
        <v>101</v>
      </c>
    </row>
    <row r="126" spans="1:4">
      <c r="A126" s="6" t="s">
        <v>58</v>
      </c>
      <c r="B126" s="6" t="s">
        <v>103</v>
      </c>
      <c r="C126" s="6" t="s">
        <v>104</v>
      </c>
      <c r="D126" s="6" t="s">
        <v>103</v>
      </c>
    </row>
    <row r="127" spans="1:4">
      <c r="A127" s="6" t="s">
        <v>58</v>
      </c>
      <c r="B127" s="6" t="s">
        <v>105</v>
      </c>
      <c r="C127" s="6" t="s">
        <v>106</v>
      </c>
      <c r="D127" s="6" t="s">
        <v>105</v>
      </c>
    </row>
    <row r="128" spans="1:4">
      <c r="A128" s="6" t="s">
        <v>58</v>
      </c>
      <c r="B128" s="6" t="s">
        <v>107</v>
      </c>
      <c r="C128" s="6" t="s">
        <v>108</v>
      </c>
      <c r="D128" s="6" t="s">
        <v>107</v>
      </c>
    </row>
    <row r="129" spans="1:4">
      <c r="A129" s="6" t="s">
        <v>58</v>
      </c>
      <c r="B129" s="6" t="s">
        <v>109</v>
      </c>
      <c r="C129" s="6" t="s">
        <v>110</v>
      </c>
      <c r="D129" s="6" t="s">
        <v>109</v>
      </c>
    </row>
    <row r="130" spans="1:4">
      <c r="A130" s="6" t="s">
        <v>58</v>
      </c>
      <c r="B130" s="6" t="s">
        <v>111</v>
      </c>
      <c r="C130" s="6" t="s">
        <v>112</v>
      </c>
      <c r="D130" s="6" t="s">
        <v>111</v>
      </c>
    </row>
    <row r="131" spans="1:4">
      <c r="A131" s="6" t="s">
        <v>58</v>
      </c>
      <c r="B131" s="6" t="s">
        <v>113</v>
      </c>
      <c r="C131" s="6" t="s">
        <v>114</v>
      </c>
      <c r="D131" s="6" t="s">
        <v>113</v>
      </c>
    </row>
    <row r="132" spans="1:4">
      <c r="A132" s="6" t="s">
        <v>58</v>
      </c>
      <c r="B132" s="6" t="s">
        <v>115</v>
      </c>
      <c r="C132" s="6" t="s">
        <v>116</v>
      </c>
      <c r="D132" s="6" t="s">
        <v>115</v>
      </c>
    </row>
    <row r="133" spans="1:4">
      <c r="A133" s="6" t="s">
        <v>58</v>
      </c>
      <c r="B133" s="6" t="s">
        <v>117</v>
      </c>
      <c r="C133" s="6" t="s">
        <v>118</v>
      </c>
      <c r="D133" s="6" t="s">
        <v>117</v>
      </c>
    </row>
    <row r="134" spans="1:4">
      <c r="A134" s="6" t="s">
        <v>58</v>
      </c>
      <c r="B134" s="6" t="s">
        <v>119</v>
      </c>
      <c r="C134" s="6" t="s">
        <v>120</v>
      </c>
      <c r="D134" s="6" t="s">
        <v>119</v>
      </c>
    </row>
    <row r="135" spans="1:4">
      <c r="A135" s="6" t="s">
        <v>58</v>
      </c>
      <c r="B135" s="6" t="s">
        <v>121</v>
      </c>
      <c r="C135" s="6" t="s">
        <v>122</v>
      </c>
      <c r="D135" s="6" t="s">
        <v>121</v>
      </c>
    </row>
    <row r="136" spans="1:4">
      <c r="A136" s="6" t="s">
        <v>58</v>
      </c>
      <c r="B136" s="6" t="s">
        <v>123</v>
      </c>
      <c r="C136" s="6" t="s">
        <v>124</v>
      </c>
      <c r="D136" s="6" t="s">
        <v>123</v>
      </c>
    </row>
    <row r="137" spans="1:4">
      <c r="A137" s="6" t="s">
        <v>58</v>
      </c>
      <c r="B137" s="6" t="s">
        <v>125</v>
      </c>
      <c r="C137" s="6" t="s">
        <v>126</v>
      </c>
      <c r="D137" s="6" t="s">
        <v>125</v>
      </c>
    </row>
    <row r="138" spans="1:4">
      <c r="A138" s="6" t="s">
        <v>58</v>
      </c>
      <c r="B138" s="6" t="s">
        <v>127</v>
      </c>
      <c r="C138" s="6" t="s">
        <v>128</v>
      </c>
      <c r="D138" s="6" t="s">
        <v>127</v>
      </c>
    </row>
    <row r="139" spans="1:4">
      <c r="A139" s="6" t="s">
        <v>58</v>
      </c>
      <c r="B139" s="6" t="s">
        <v>129</v>
      </c>
      <c r="C139" s="6" t="s">
        <v>130</v>
      </c>
      <c r="D139" s="6" t="s">
        <v>129</v>
      </c>
    </row>
    <row r="140" spans="1:4">
      <c r="A140" s="6" t="s">
        <v>58</v>
      </c>
      <c r="B140" s="6" t="s">
        <v>131</v>
      </c>
      <c r="C140" s="6" t="s">
        <v>132</v>
      </c>
      <c r="D140" s="6" t="s">
        <v>131</v>
      </c>
    </row>
    <row r="141" spans="1:4">
      <c r="A141" s="6" t="s">
        <v>58</v>
      </c>
      <c r="B141" s="6" t="s">
        <v>133</v>
      </c>
      <c r="C141" s="6" t="s">
        <v>134</v>
      </c>
      <c r="D141" s="6" t="s">
        <v>133</v>
      </c>
    </row>
    <row r="142" spans="1:4">
      <c r="A142" s="6" t="s">
        <v>58</v>
      </c>
      <c r="B142" s="6" t="s">
        <v>135</v>
      </c>
      <c r="C142" s="6" t="s">
        <v>136</v>
      </c>
      <c r="D142" s="6" t="s">
        <v>135</v>
      </c>
    </row>
    <row r="143" spans="1:4">
      <c r="A143" s="6" t="s">
        <v>58</v>
      </c>
      <c r="B143" s="6" t="s">
        <v>137</v>
      </c>
      <c r="C143" s="6" t="s">
        <v>138</v>
      </c>
      <c r="D143" s="6" t="s">
        <v>137</v>
      </c>
    </row>
    <row r="144" spans="1:4">
      <c r="A144" s="6" t="s">
        <v>58</v>
      </c>
      <c r="B144" s="6" t="s">
        <v>139</v>
      </c>
      <c r="C144" s="6" t="s">
        <v>140</v>
      </c>
      <c r="D144" s="6" t="s">
        <v>139</v>
      </c>
    </row>
    <row r="145" spans="1:4">
      <c r="A145" s="6" t="s">
        <v>58</v>
      </c>
      <c r="B145" s="6" t="s">
        <v>141</v>
      </c>
      <c r="C145" s="6" t="s">
        <v>142</v>
      </c>
      <c r="D145" s="6" t="s">
        <v>141</v>
      </c>
    </row>
    <row r="146" spans="1:4">
      <c r="A146" s="6" t="s">
        <v>144</v>
      </c>
      <c r="B146" s="6" t="s">
        <v>143</v>
      </c>
      <c r="C146" s="6"/>
      <c r="D146" s="6"/>
    </row>
    <row r="147" spans="1:4">
      <c r="A147" s="6"/>
      <c r="B147" s="6"/>
      <c r="C147" s="6"/>
      <c r="D147" s="6"/>
    </row>
    <row r="148" spans="1:4">
      <c r="A148" s="6" t="s">
        <v>145</v>
      </c>
      <c r="B148" s="6"/>
      <c r="C148" s="6"/>
      <c r="D14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61"/>
  <sheetViews>
    <sheetView showGridLines="0" workbookViewId="0">
      <selection activeCell="D6" sqref="D6"/>
    </sheetView>
  </sheetViews>
  <sheetFormatPr defaultColWidth="9.7109375" defaultRowHeight="12.75"/>
  <cols>
    <col min="1" max="1" width="6.140625" customWidth="1"/>
    <col min="2" max="2" width="9.7109375" customWidth="1"/>
    <col min="3" max="3" width="9" customWidth="1"/>
    <col min="4" max="4" width="10.42578125" customWidth="1"/>
    <col min="5" max="5" width="9.85546875" bestFit="1" customWidth="1"/>
    <col min="6" max="6" width="6.7109375" customWidth="1"/>
    <col min="7" max="7" width="7" customWidth="1"/>
    <col min="8" max="8" width="5" customWidth="1"/>
    <col min="9" max="9" width="7" customWidth="1"/>
    <col min="10" max="10" width="4.5703125" customWidth="1"/>
    <col min="11" max="11" width="5.7109375" customWidth="1"/>
    <col min="12" max="12" width="2.7109375" customWidth="1"/>
  </cols>
  <sheetData>
    <row r="1" spans="1:12" ht="22.5" customHeight="1">
      <c r="A1" s="18" t="s">
        <v>257</v>
      </c>
      <c r="B1" s="2"/>
      <c r="C1" s="2"/>
      <c r="D1" s="2"/>
      <c r="G1" s="2"/>
      <c r="H1" s="2"/>
      <c r="I1" s="2"/>
      <c r="J1" s="2"/>
      <c r="K1" s="2"/>
    </row>
    <row r="2" spans="1:12" ht="18.75" customHeight="1">
      <c r="A2" s="18"/>
      <c r="B2" s="2"/>
      <c r="C2" s="2"/>
      <c r="D2" s="2"/>
      <c r="E2" s="13" t="s">
        <v>0</v>
      </c>
      <c r="F2" s="13"/>
      <c r="G2" s="1" t="s">
        <v>256</v>
      </c>
      <c r="H2" s="2"/>
      <c r="I2" s="2"/>
      <c r="J2" s="2"/>
      <c r="K2" s="2" t="s">
        <v>254</v>
      </c>
    </row>
    <row r="3" spans="1:12" ht="12" customHeight="1">
      <c r="A3" s="2"/>
      <c r="C3" s="13" t="s">
        <v>148</v>
      </c>
      <c r="D3" s="13" t="s">
        <v>1</v>
      </c>
      <c r="E3" s="13" t="s">
        <v>149</v>
      </c>
      <c r="F3" s="13"/>
      <c r="G3" s="14" t="s">
        <v>255</v>
      </c>
      <c r="I3" s="19" t="s">
        <v>3</v>
      </c>
      <c r="J3" s="1"/>
      <c r="K3" s="14" t="s">
        <v>255</v>
      </c>
    </row>
    <row r="4" spans="1:12" ht="12" customHeight="1">
      <c r="A4" s="14" t="s">
        <v>151</v>
      </c>
      <c r="B4" s="15" t="s">
        <v>2</v>
      </c>
      <c r="C4" s="16" t="s">
        <v>150</v>
      </c>
      <c r="D4" s="16" t="s">
        <v>147</v>
      </c>
      <c r="E4" s="16" t="s">
        <v>258</v>
      </c>
      <c r="F4" s="16"/>
      <c r="G4" s="17">
        <v>0.01</v>
      </c>
      <c r="H4" s="4" t="str">
        <f>[1]!WB(G4,"&lt;=",$I$4)</f>
        <v>&lt;=</v>
      </c>
      <c r="I4" s="5">
        <v>0.5637822951063719</v>
      </c>
      <c r="J4" s="4" t="str">
        <f>[1]!WB($I$4,"&lt;=",K4)</f>
        <v>&lt;=</v>
      </c>
      <c r="K4" s="17">
        <v>0.99</v>
      </c>
    </row>
    <row r="5" spans="1:12" ht="12" customHeight="1">
      <c r="A5" s="20">
        <v>1</v>
      </c>
      <c r="B5" s="21">
        <v>1.1000000000000001</v>
      </c>
      <c r="C5" s="17">
        <v>1.1000000000000001</v>
      </c>
      <c r="E5" s="12">
        <f>SUM(D6:D52)</f>
        <v>5.8124138989983258</v>
      </c>
    </row>
    <row r="6" spans="1:12" ht="12" customHeight="1">
      <c r="A6" s="20">
        <v>2</v>
      </c>
      <c r="B6" s="21">
        <v>1.52</v>
      </c>
      <c r="C6">
        <f t="shared" ref="C6:C52" si="0">C5+$I$4*(B6-C5)</f>
        <v>1.3367885639446762</v>
      </c>
      <c r="D6">
        <f t="shared" ref="D6:D52" si="1">(B6-C5)^2</f>
        <v>0.17639999999999995</v>
      </c>
    </row>
    <row r="7" spans="1:12" ht="12" customHeight="1">
      <c r="A7" s="20">
        <v>3</v>
      </c>
      <c r="B7" s="21">
        <v>1.76</v>
      </c>
      <c r="C7">
        <f t="shared" si="0"/>
        <v>1.5753876786792103</v>
      </c>
      <c r="D7">
        <f t="shared" si="1"/>
        <v>0.17910791960800948</v>
      </c>
      <c r="E7" s="2"/>
      <c r="F7" s="2"/>
    </row>
    <row r="8" spans="1:12" ht="12" customHeight="1">
      <c r="A8" s="20">
        <v>4</v>
      </c>
      <c r="B8" s="21">
        <v>1.86</v>
      </c>
      <c r="C8">
        <f t="shared" si="0"/>
        <v>1.7358470664089973</v>
      </c>
      <c r="D8">
        <f t="shared" si="1"/>
        <v>8.1004173447608518E-2</v>
      </c>
      <c r="F8" t="s">
        <v>269</v>
      </c>
      <c r="L8" s="3"/>
    </row>
    <row r="9" spans="1:12" ht="12" customHeight="1">
      <c r="A9" s="20">
        <v>5</v>
      </c>
      <c r="B9" s="21">
        <v>1.57</v>
      </c>
      <c r="C9">
        <f t="shared" si="0"/>
        <v>1.6423454266722739</v>
      </c>
      <c r="D9">
        <f t="shared" si="1"/>
        <v>2.7505249436470348E-2</v>
      </c>
      <c r="E9" s="2"/>
      <c r="F9" s="2" t="s">
        <v>270</v>
      </c>
      <c r="G9" s="2"/>
      <c r="H9" s="2"/>
      <c r="I9" s="2"/>
      <c r="J9" s="2"/>
      <c r="K9" s="2"/>
    </row>
    <row r="10" spans="1:12" ht="12" customHeight="1">
      <c r="A10" s="20">
        <v>6</v>
      </c>
      <c r="B10" s="21">
        <v>1.64</v>
      </c>
      <c r="C10">
        <f t="shared" si="0"/>
        <v>1.6410231166399756</v>
      </c>
      <c r="D10">
        <f t="shared" si="1"/>
        <v>5.5010262750142802E-6</v>
      </c>
      <c r="E10" s="2"/>
      <c r="F10" s="2"/>
      <c r="G10" s="2"/>
      <c r="H10" s="2"/>
      <c r="I10" s="2"/>
      <c r="J10" s="2"/>
      <c r="K10" s="2"/>
    </row>
    <row r="11" spans="1:12" ht="12" customHeight="1">
      <c r="A11" s="20">
        <v>7</v>
      </c>
      <c r="B11" s="21">
        <v>1.64</v>
      </c>
      <c r="C11">
        <f t="shared" si="0"/>
        <v>1.6404463015925286</v>
      </c>
      <c r="D11">
        <f t="shared" si="1"/>
        <v>1.0467676589951132E-6</v>
      </c>
      <c r="E11" s="2"/>
      <c r="F11" s="2"/>
      <c r="G11" s="2"/>
      <c r="H11" s="2"/>
      <c r="I11" s="2"/>
      <c r="J11" s="2"/>
      <c r="K11" s="2"/>
    </row>
    <row r="12" spans="1:12" ht="12" customHeight="1">
      <c r="A12" s="20">
        <v>8</v>
      </c>
      <c r="B12" s="21">
        <v>2.12</v>
      </c>
      <c r="C12">
        <f t="shared" si="0"/>
        <v>1.9108101863074418</v>
      </c>
      <c r="D12">
        <f t="shared" si="1"/>
        <v>0.22997174965628417</v>
      </c>
      <c r="E12" s="2"/>
      <c r="F12" s="2"/>
      <c r="G12" s="2"/>
      <c r="H12" s="2"/>
      <c r="I12" s="2"/>
      <c r="J12" s="2"/>
      <c r="K12" s="2"/>
    </row>
    <row r="13" spans="1:12" ht="12" customHeight="1">
      <c r="A13" s="20">
        <v>9</v>
      </c>
      <c r="B13" s="21">
        <v>1.39</v>
      </c>
      <c r="C13">
        <f t="shared" si="0"/>
        <v>1.6171866241562551</v>
      </c>
      <c r="D13">
        <f t="shared" si="1"/>
        <v>0.27124325016159234</v>
      </c>
      <c r="E13" s="2"/>
      <c r="F13" s="2"/>
      <c r="G13" s="2"/>
      <c r="H13" s="2"/>
      <c r="I13" s="2"/>
      <c r="J13" s="2"/>
      <c r="K13" s="2"/>
    </row>
    <row r="14" spans="1:12" ht="12" customHeight="1">
      <c r="A14" s="20">
        <v>10</v>
      </c>
      <c r="B14" s="21">
        <v>2.29</v>
      </c>
      <c r="C14">
        <f t="shared" si="0"/>
        <v>1.9965068933677077</v>
      </c>
      <c r="D14">
        <f t="shared" si="1"/>
        <v>0.45267783871425632</v>
      </c>
      <c r="E14" s="2"/>
      <c r="F14" s="2"/>
      <c r="G14" s="2"/>
      <c r="H14" s="2"/>
      <c r="I14" s="2"/>
      <c r="J14" s="2"/>
      <c r="K14" s="2"/>
    </row>
    <row r="15" spans="1:12" ht="12" customHeight="1">
      <c r="A15" s="20">
        <v>11</v>
      </c>
      <c r="B15" s="21">
        <v>1.67</v>
      </c>
      <c r="C15">
        <f t="shared" si="0"/>
        <v>1.81242808765681</v>
      </c>
      <c r="D15">
        <f t="shared" si="1"/>
        <v>0.1066067514166317</v>
      </c>
      <c r="E15" s="2"/>
      <c r="F15" s="2"/>
      <c r="G15" s="2"/>
      <c r="H15" s="2"/>
      <c r="I15" s="2"/>
      <c r="J15" s="2"/>
      <c r="K15" s="2"/>
    </row>
    <row r="16" spans="1:12" ht="12" customHeight="1">
      <c r="A16" s="20">
        <v>12</v>
      </c>
      <c r="B16" s="21">
        <v>2.42</v>
      </c>
      <c r="C16">
        <f t="shared" si="0"/>
        <v>2.1549663748398209</v>
      </c>
      <c r="D16">
        <f t="shared" si="1"/>
        <v>0.36914362866836092</v>
      </c>
      <c r="E16" s="2"/>
      <c r="F16" s="2"/>
      <c r="G16" s="2"/>
      <c r="H16" s="2"/>
      <c r="I16" s="2"/>
      <c r="J16" s="2"/>
      <c r="K16" s="2"/>
    </row>
    <row r="17" spans="1:11" ht="12" customHeight="1">
      <c r="A17" s="20">
        <v>13</v>
      </c>
      <c r="B17" s="21">
        <v>1.84</v>
      </c>
      <c r="C17">
        <f t="shared" si="0"/>
        <v>1.9773939091512929</v>
      </c>
      <c r="D17">
        <f t="shared" si="1"/>
        <v>9.920381727973851E-2</v>
      </c>
      <c r="E17" s="2"/>
      <c r="F17" s="2"/>
      <c r="G17" s="2"/>
      <c r="H17" s="2"/>
      <c r="I17" s="2"/>
      <c r="J17" s="2"/>
      <c r="K17" s="2"/>
    </row>
    <row r="18" spans="1:11" ht="12" customHeight="1">
      <c r="A18" s="20">
        <v>14</v>
      </c>
      <c r="B18" s="21">
        <v>1.65</v>
      </c>
      <c r="C18">
        <f t="shared" si="0"/>
        <v>1.7928150196461299</v>
      </c>
      <c r="D18">
        <f t="shared" si="1"/>
        <v>0.10718677174936507</v>
      </c>
    </row>
    <row r="19" spans="1:11" ht="12" customHeight="1">
      <c r="A19" s="20">
        <v>15</v>
      </c>
      <c r="B19" s="21">
        <v>1.81</v>
      </c>
      <c r="C19">
        <f t="shared" si="0"/>
        <v>1.8025036073113927</v>
      </c>
      <c r="D19">
        <f t="shared" si="1"/>
        <v>2.9532354976290377E-4</v>
      </c>
    </row>
    <row r="20" spans="1:11" ht="12" customHeight="1">
      <c r="A20" s="20">
        <v>16</v>
      </c>
      <c r="B20" s="21">
        <v>2.13</v>
      </c>
      <c r="C20">
        <f t="shared" si="0"/>
        <v>1.9871402752204332</v>
      </c>
      <c r="D20">
        <f t="shared" si="1"/>
        <v>0.10725388722405041</v>
      </c>
    </row>
    <row r="21" spans="1:11" ht="12" customHeight="1">
      <c r="A21" s="20">
        <v>17</v>
      </c>
      <c r="B21" s="21">
        <v>2.2000000000000002</v>
      </c>
      <c r="C21">
        <f t="shared" si="0"/>
        <v>2.1071468193923684</v>
      </c>
      <c r="D21">
        <f t="shared" si="1"/>
        <v>4.530926243323298E-2</v>
      </c>
    </row>
    <row r="22" spans="1:11" ht="12" customHeight="1">
      <c r="A22" s="20">
        <v>18</v>
      </c>
      <c r="B22" s="21">
        <v>2.31</v>
      </c>
      <c r="C22">
        <f t="shared" si="0"/>
        <v>2.2215118511249665</v>
      </c>
      <c r="D22">
        <f t="shared" si="1"/>
        <v>4.1149412882632443E-2</v>
      </c>
    </row>
    <row r="23" spans="1:11" ht="12" customHeight="1">
      <c r="A23" s="20">
        <v>19</v>
      </c>
      <c r="B23" s="21">
        <v>2.1</v>
      </c>
      <c r="C23">
        <f t="shared" si="0"/>
        <v>2.1530056208151094</v>
      </c>
      <c r="D23">
        <f t="shared" si="1"/>
        <v>1.4765129963816006E-2</v>
      </c>
    </row>
    <row r="24" spans="1:11" ht="12" customHeight="1">
      <c r="A24" s="20">
        <v>20</v>
      </c>
      <c r="B24" s="21">
        <v>2.59</v>
      </c>
      <c r="C24">
        <f t="shared" si="0"/>
        <v>2.399375314860551</v>
      </c>
      <c r="D24">
        <f t="shared" si="1"/>
        <v>0.19096408743918783</v>
      </c>
    </row>
    <row r="25" spans="1:11" ht="12" customHeight="1">
      <c r="A25" s="20">
        <v>21</v>
      </c>
      <c r="B25" s="21">
        <v>2.2799999999999998</v>
      </c>
      <c r="C25">
        <f t="shared" si="0"/>
        <v>2.3320736258694237</v>
      </c>
      <c r="D25">
        <f t="shared" si="1"/>
        <v>1.4250465798055735E-2</v>
      </c>
    </row>
    <row r="26" spans="1:11" ht="12" customHeight="1">
      <c r="A26" s="20">
        <v>22</v>
      </c>
      <c r="B26" s="21">
        <v>2.57</v>
      </c>
      <c r="C26">
        <f t="shared" si="0"/>
        <v>2.4662123031430974</v>
      </c>
      <c r="D26">
        <f t="shared" si="1"/>
        <v>5.66089595069229E-2</v>
      </c>
    </row>
    <row r="27" spans="1:11" ht="12" customHeight="1">
      <c r="A27" s="20">
        <v>23</v>
      </c>
      <c r="B27" s="21">
        <v>2.42</v>
      </c>
      <c r="C27">
        <f t="shared" si="0"/>
        <v>2.4401586248149303</v>
      </c>
      <c r="D27">
        <f t="shared" si="1"/>
        <v>2.1355769617895327E-3</v>
      </c>
    </row>
    <row r="28" spans="1:11" ht="12" customHeight="1">
      <c r="A28" s="20">
        <v>24</v>
      </c>
      <c r="B28" s="21">
        <v>2.58</v>
      </c>
      <c r="C28">
        <f t="shared" si="0"/>
        <v>2.5189987162676002</v>
      </c>
      <c r="D28">
        <f t="shared" si="1"/>
        <v>1.9555610213651452E-2</v>
      </c>
    </row>
    <row r="29" spans="1:11" ht="12" customHeight="1">
      <c r="A29" s="20">
        <v>25</v>
      </c>
      <c r="B29" s="21">
        <v>2.4700000000000002</v>
      </c>
      <c r="C29">
        <f t="shared" si="0"/>
        <v>2.4913741075529869</v>
      </c>
      <c r="D29">
        <f t="shared" si="1"/>
        <v>2.4008741958727684E-3</v>
      </c>
    </row>
    <row r="30" spans="1:11" ht="12" customHeight="1">
      <c r="A30" s="20">
        <v>26</v>
      </c>
      <c r="B30" s="21">
        <v>2.66</v>
      </c>
      <c r="C30">
        <f t="shared" si="0"/>
        <v>2.5864424002111241</v>
      </c>
      <c r="D30">
        <f t="shared" si="1"/>
        <v>2.8434691603551665E-2</v>
      </c>
    </row>
    <row r="31" spans="1:11" ht="12" customHeight="1">
      <c r="A31" s="20">
        <v>27</v>
      </c>
      <c r="B31" s="21">
        <v>2.33</v>
      </c>
      <c r="C31">
        <f t="shared" si="0"/>
        <v>2.4418647152575099</v>
      </c>
      <c r="D31">
        <f t="shared" si="1"/>
        <v>6.5762704626042334E-2</v>
      </c>
    </row>
    <row r="32" spans="1:11" ht="12" customHeight="1">
      <c r="A32" s="20">
        <v>28</v>
      </c>
      <c r="B32" s="21">
        <v>2.89</v>
      </c>
      <c r="C32">
        <f t="shared" si="0"/>
        <v>2.6945154546077785</v>
      </c>
      <c r="D32">
        <f t="shared" si="1"/>
        <v>0.20082523343123276</v>
      </c>
    </row>
    <row r="33" spans="1:4" ht="12" customHeight="1">
      <c r="A33" s="20">
        <v>29</v>
      </c>
      <c r="B33" s="21">
        <v>2.58</v>
      </c>
      <c r="C33">
        <f t="shared" si="0"/>
        <v>2.6299536687838558</v>
      </c>
      <c r="D33">
        <f t="shared" si="1"/>
        <v>1.3113789344026168E-2</v>
      </c>
    </row>
    <row r="34" spans="1:4" ht="12" customHeight="1">
      <c r="A34" s="20">
        <v>30</v>
      </c>
      <c r="B34" s="21">
        <v>2.8</v>
      </c>
      <c r="C34">
        <f t="shared" si="0"/>
        <v>2.7258227796713119</v>
      </c>
      <c r="D34">
        <f t="shared" si="1"/>
        <v>2.8915754760070547E-2</v>
      </c>
    </row>
    <row r="35" spans="1:4" ht="12" customHeight="1">
      <c r="A35" s="20">
        <v>31</v>
      </c>
      <c r="B35" s="21">
        <v>3.49</v>
      </c>
      <c r="C35">
        <f t="shared" si="0"/>
        <v>3.1566523668162274</v>
      </c>
      <c r="D35">
        <f t="shared" si="1"/>
        <v>0.58396682406928058</v>
      </c>
    </row>
    <row r="36" spans="1:4" ht="12" customHeight="1">
      <c r="A36" s="20">
        <v>32</v>
      </c>
      <c r="B36" s="21">
        <v>3</v>
      </c>
      <c r="C36">
        <f t="shared" si="0"/>
        <v>3.0683345359187295</v>
      </c>
      <c r="D36">
        <f t="shared" si="1"/>
        <v>2.4539964029125866E-2</v>
      </c>
    </row>
    <row r="37" spans="1:4" ht="12" customHeight="1">
      <c r="A37" s="20">
        <v>33</v>
      </c>
      <c r="B37" s="21">
        <v>3.1</v>
      </c>
      <c r="C37">
        <f t="shared" si="0"/>
        <v>3.0861869639340767</v>
      </c>
      <c r="D37">
        <f t="shared" si="1"/>
        <v>1.0027016154822372E-3</v>
      </c>
    </row>
    <row r="38" spans="1:4" ht="12" customHeight="1">
      <c r="A38" s="20">
        <v>34</v>
      </c>
      <c r="B38" s="21">
        <v>2.88</v>
      </c>
      <c r="C38">
        <f t="shared" si="0"/>
        <v>2.9699424041863081</v>
      </c>
      <c r="D38">
        <f t="shared" si="1"/>
        <v>4.251306409635227E-2</v>
      </c>
    </row>
    <row r="39" spans="1:4" ht="12" customHeight="1">
      <c r="A39" s="20">
        <v>35</v>
      </c>
      <c r="B39" s="21">
        <v>3.41</v>
      </c>
      <c r="C39">
        <f t="shared" si="0"/>
        <v>3.2180390855331433</v>
      </c>
      <c r="D39">
        <f t="shared" si="1"/>
        <v>0.1936506876333268</v>
      </c>
    </row>
    <row r="40" spans="1:4" ht="12" customHeight="1">
      <c r="A40" s="20">
        <v>36</v>
      </c>
      <c r="B40" s="21">
        <v>3.11</v>
      </c>
      <c r="C40">
        <f t="shared" si="0"/>
        <v>3.1571285619300742</v>
      </c>
      <c r="D40">
        <f t="shared" si="1"/>
        <v>1.1672444002837887E-2</v>
      </c>
    </row>
    <row r="41" spans="1:4" ht="12" customHeight="1">
      <c r="A41" s="20">
        <v>37</v>
      </c>
      <c r="B41" s="21">
        <v>3.72</v>
      </c>
      <c r="C41">
        <f t="shared" si="0"/>
        <v>3.4744655131349611</v>
      </c>
      <c r="D41">
        <f t="shared" si="1"/>
        <v>0.31682425579490653</v>
      </c>
    </row>
    <row r="42" spans="1:4" ht="12" customHeight="1">
      <c r="A42" s="20">
        <v>38</v>
      </c>
      <c r="B42" s="21">
        <v>3.43</v>
      </c>
      <c r="C42">
        <f t="shared" si="0"/>
        <v>3.4493966440866504</v>
      </c>
      <c r="D42">
        <f t="shared" si="1"/>
        <v>1.9771818583553843E-3</v>
      </c>
    </row>
    <row r="43" spans="1:4" ht="12" customHeight="1">
      <c r="A43" s="20">
        <v>39</v>
      </c>
      <c r="B43" s="21">
        <v>3.48</v>
      </c>
      <c r="C43">
        <f t="shared" si="0"/>
        <v>3.4666502743214358</v>
      </c>
      <c r="D43">
        <f t="shared" si="1"/>
        <v>9.3656539315915095E-4</v>
      </c>
    </row>
    <row r="44" spans="1:4" ht="12" customHeight="1">
      <c r="A44" s="20">
        <v>40</v>
      </c>
      <c r="B44" s="21">
        <v>3.82</v>
      </c>
      <c r="C44">
        <f t="shared" si="0"/>
        <v>3.6658625936397033</v>
      </c>
      <c r="D44">
        <f t="shared" si="1"/>
        <v>0.12485602863711646</v>
      </c>
    </row>
    <row r="45" spans="1:4" ht="12" customHeight="1">
      <c r="A45" s="20">
        <v>41</v>
      </c>
      <c r="B45" s="21">
        <v>4.29</v>
      </c>
      <c r="C45">
        <f t="shared" si="0"/>
        <v>4.0177402130592501</v>
      </c>
      <c r="D45">
        <f t="shared" si="1"/>
        <v>0.38954750201815813</v>
      </c>
    </row>
    <row r="46" spans="1:4" ht="12" customHeight="1">
      <c r="A46" s="20">
        <v>42</v>
      </c>
      <c r="B46" s="21">
        <v>4.67</v>
      </c>
      <c r="C46">
        <f t="shared" si="0"/>
        <v>4.3854727327462992</v>
      </c>
      <c r="D46">
        <f t="shared" si="1"/>
        <v>0.42544282965999236</v>
      </c>
    </row>
    <row r="47" spans="1:4" ht="12" customHeight="1">
      <c r="A47" s="20">
        <v>43</v>
      </c>
      <c r="B47" s="21">
        <v>4.4400000000000004</v>
      </c>
      <c r="C47">
        <f t="shared" si="0"/>
        <v>4.4162142406244698</v>
      </c>
      <c r="D47">
        <f t="shared" si="1"/>
        <v>2.9732228741565512E-3</v>
      </c>
    </row>
    <row r="48" spans="1:4" ht="12" customHeight="1">
      <c r="A48" s="20">
        <v>44</v>
      </c>
      <c r="B48" s="21">
        <v>4.76</v>
      </c>
      <c r="C48">
        <f t="shared" si="0"/>
        <v>4.6100345650700927</v>
      </c>
      <c r="D48">
        <f t="shared" si="1"/>
        <v>0.11818864834940983</v>
      </c>
    </row>
    <row r="49" spans="1:4" ht="12" customHeight="1">
      <c r="A49" s="20">
        <v>45</v>
      </c>
      <c r="B49" s="21">
        <v>4.87</v>
      </c>
      <c r="C49">
        <f t="shared" si="0"/>
        <v>4.7565984746232024</v>
      </c>
      <c r="D49">
        <f t="shared" si="1"/>
        <v>6.7582027358295937E-2</v>
      </c>
    </row>
    <row r="50" spans="1:4" ht="12" customHeight="1">
      <c r="A50" s="20">
        <v>46</v>
      </c>
      <c r="B50" s="21">
        <v>4.0999999999999996</v>
      </c>
      <c r="C50">
        <f t="shared" si="0"/>
        <v>4.3864198796367901</v>
      </c>
      <c r="D50">
        <f t="shared" si="1"/>
        <v>0.43112155687751663</v>
      </c>
    </row>
    <row r="51" spans="1:4" ht="12" customHeight="1">
      <c r="A51" s="20">
        <v>47</v>
      </c>
      <c r="B51" s="21">
        <v>4.49</v>
      </c>
      <c r="C51">
        <f t="shared" si="0"/>
        <v>4.4448165176225549</v>
      </c>
      <c r="D51">
        <f t="shared" si="1"/>
        <v>1.0728841334457086E-2</v>
      </c>
    </row>
    <row r="52" spans="1:4" ht="12" customHeight="1">
      <c r="A52" s="20">
        <v>48</v>
      </c>
      <c r="B52" s="21">
        <v>4.08</v>
      </c>
      <c r="C52">
        <f t="shared" si="0"/>
        <v>4.2391394240245965</v>
      </c>
      <c r="D52">
        <f t="shared" si="1"/>
        <v>0.13309109153024787</v>
      </c>
    </row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</sheetData>
  <phoneticPr fontId="0" type="noConversion"/>
  <printOptions gridLinesSet="0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2"/>
  <sheetViews>
    <sheetView tabSelected="1" workbookViewId="0">
      <selection activeCell="J5" sqref="J5"/>
    </sheetView>
  </sheetViews>
  <sheetFormatPr defaultRowHeight="12.75"/>
  <sheetData>
    <row r="1" spans="1:1" ht="18">
      <c r="A1" s="22" t="s">
        <v>259</v>
      </c>
    </row>
    <row r="2" spans="1:1" ht="15">
      <c r="A2" s="23" t="s">
        <v>268</v>
      </c>
    </row>
    <row r="3" spans="1:1" ht="15">
      <c r="A3" s="23" t="s">
        <v>260</v>
      </c>
    </row>
    <row r="4" spans="1:1" ht="15">
      <c r="A4" s="23"/>
    </row>
    <row r="5" spans="1:1" ht="15">
      <c r="A5" s="23" t="s">
        <v>271</v>
      </c>
    </row>
    <row r="6" spans="1:1" ht="15">
      <c r="A6" s="23" t="s">
        <v>261</v>
      </c>
    </row>
    <row r="7" spans="1:1" ht="15">
      <c r="A7" s="23" t="s">
        <v>273</v>
      </c>
    </row>
    <row r="8" spans="1:1" ht="15">
      <c r="A8" s="23" t="s">
        <v>274</v>
      </c>
    </row>
    <row r="9" spans="1:1" ht="15">
      <c r="A9" s="23" t="s">
        <v>272</v>
      </c>
    </row>
    <row r="10" spans="1:1" ht="15">
      <c r="A10" s="23"/>
    </row>
    <row r="11" spans="1:1" ht="15">
      <c r="A11" s="23" t="s">
        <v>275</v>
      </c>
    </row>
    <row r="12" spans="1:1" ht="15">
      <c r="A12" s="23" t="s">
        <v>276</v>
      </c>
    </row>
    <row r="13" spans="1:1" ht="15">
      <c r="A13" s="23" t="s">
        <v>277</v>
      </c>
    </row>
    <row r="14" spans="1:1" ht="15">
      <c r="A14" s="23"/>
    </row>
    <row r="15" spans="1:1" ht="15">
      <c r="A15" s="23" t="s">
        <v>262</v>
      </c>
    </row>
    <row r="16" spans="1:1" ht="15">
      <c r="A16" s="23" t="s">
        <v>263</v>
      </c>
    </row>
    <row r="17" spans="1:1" ht="15">
      <c r="A17" s="23"/>
    </row>
    <row r="18" spans="1:1" ht="15">
      <c r="A18" s="23" t="s">
        <v>264</v>
      </c>
    </row>
    <row r="19" spans="1:1" ht="15">
      <c r="A19" s="23" t="s">
        <v>265</v>
      </c>
    </row>
    <row r="20" spans="1:1" ht="15">
      <c r="A20" s="23"/>
    </row>
    <row r="21" spans="1:1">
      <c r="A21" t="s">
        <v>266</v>
      </c>
    </row>
    <row r="22" spans="1:1">
      <c r="A22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Model</vt:lpstr>
      <vt:lpstr>Notes</vt:lpstr>
      <vt:lpstr>ALPHA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LINDO Systems, Inc.</dc:creator>
  <cp:keywords/>
  <dc:description/>
  <cp:lastModifiedBy>hassl</cp:lastModifiedBy>
  <dcterms:created xsi:type="dcterms:W3CDTF">2021-05-21T13:55:33Z</dcterms:created>
  <dcterms:modified xsi:type="dcterms:W3CDTF">2021-05-21T15:41:49Z</dcterms:modified>
</cp:coreProperties>
</file>