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-30" windowWidth="17760" windowHeight="8670" activeTab="3"/>
  </bookViews>
  <sheets>
    <sheet name="WB! Status" sheetId="68" r:id="rId1"/>
    <sheet name="WB!_Stochastic" sheetId="53" r:id="rId2"/>
    <sheet name="WB!_Histogram" sheetId="52" r:id="rId3"/>
    <sheet name="Model" sheetId="1" r:id="rId4"/>
  </sheets>
  <externalReferences>
    <externalReference r:id="rId5"/>
  </externalReferences>
  <definedNames>
    <definedName name="DEMAND">Model!$A$7</definedName>
    <definedName name="PROFIT">Model!$A$11</definedName>
    <definedName name="SALES">Model!$A$8</definedName>
    <definedName name="SellPrice">Model!$A$5</definedName>
    <definedName name="STOCK">Model!$A$6</definedName>
    <definedName name="UnitCost">Model!$A$4</definedName>
    <definedName name="WBASSP">1</definedName>
    <definedName name="WBGLOBAL">1</definedName>
    <definedName name="WBMAX">Model!$A$11</definedName>
  </definedNames>
  <calcPr calcId="145621"/>
</workbook>
</file>

<file path=xl/calcChain.xml><?xml version="1.0" encoding="utf-8"?>
<calcChain xmlns="http://schemas.openxmlformats.org/spreadsheetml/2006/main">
  <c r="A11" i="1" l="1"/>
  <c r="C6" i="1"/>
  <c r="C7" i="1"/>
  <c r="C17" i="1"/>
  <c r="E7" i="1"/>
  <c r="B9" i="1"/>
  <c r="C11" i="1"/>
  <c r="B10" i="1"/>
  <c r="C8" i="1"/>
  <c r="C16" i="1"/>
</calcChain>
</file>

<file path=xl/sharedStrings.xml><?xml version="1.0" encoding="utf-8"?>
<sst xmlns="http://schemas.openxmlformats.org/spreadsheetml/2006/main" count="301" uniqueCount="286">
  <si>
    <t>Simplest Newsvendor model</t>
  </si>
  <si>
    <t xml:space="preserve"> Cost/unit stocked.</t>
  </si>
  <si>
    <t>Selling price/unit sold</t>
  </si>
  <si>
    <t xml:space="preserve"> Profit</t>
  </si>
  <si>
    <t>Stage</t>
  </si>
  <si>
    <t>Scenarios</t>
  </si>
  <si>
    <t xml:space="preserve"> TRIES:                  0</t>
  </si>
  <si>
    <t xml:space="preserve"> End of Report</t>
  </si>
  <si>
    <t xml:space="preserve"> DATE GENERATED:</t>
  </si>
  <si>
    <t xml:space="preserve"> DIRECTION:              Maximize</t>
  </si>
  <si>
    <t xml:space="preserve"> DATA HISTOGRAM:</t>
  </si>
  <si>
    <t>Model!A8</t>
  </si>
  <si>
    <t>Bin Lows</t>
  </si>
  <si>
    <t>Bin Highs</t>
  </si>
  <si>
    <t>Mid-Points</t>
  </si>
  <si>
    <t>Bin Probabilities</t>
  </si>
  <si>
    <t xml:space="preserve">                      -------------------------------------------------------</t>
  </si>
  <si>
    <t xml:space="preserve"> STOCHASTIC INFORMATION:</t>
  </si>
  <si>
    <t xml:space="preserve">   --------------------------------------------------------</t>
  </si>
  <si>
    <t xml:space="preserve">   Expected Value (EV)</t>
  </si>
  <si>
    <t xml:space="preserve">   Expected Value of Perfect Information (=|EVWS-EV|)</t>
  </si>
  <si>
    <t>REPORTING CELLS</t>
  </si>
  <si>
    <t xml:space="preserve"> SCENARIO</t>
  </si>
  <si>
    <t>PROBABILITY</t>
  </si>
  <si>
    <t>STAGE 1</t>
  </si>
  <si>
    <t xml:space="preserve"> ----------------------------------</t>
  </si>
  <si>
    <t xml:space="preserve"> -   1-</t>
  </si>
  <si>
    <t xml:space="preserve"> -   2-</t>
  </si>
  <si>
    <t xml:space="preserve"> -   3-</t>
  </si>
  <si>
    <t xml:space="preserve"> -   4-</t>
  </si>
  <si>
    <t xml:space="preserve"> -   5-</t>
  </si>
  <si>
    <t xml:space="preserve"> -   6-</t>
  </si>
  <si>
    <t xml:space="preserve"> -   7-</t>
  </si>
  <si>
    <t xml:space="preserve"> -   8-</t>
  </si>
  <si>
    <t xml:space="preserve"> -   9-</t>
  </si>
  <si>
    <t xml:space="preserve"> -  10-</t>
  </si>
  <si>
    <t xml:space="preserve"> -  11-</t>
  </si>
  <si>
    <t xml:space="preserve"> -  12-</t>
  </si>
  <si>
    <t xml:space="preserve"> -  13-</t>
  </si>
  <si>
    <t xml:space="preserve"> -  14-</t>
  </si>
  <si>
    <t xml:space="preserve"> -  15-</t>
  </si>
  <si>
    <t xml:space="preserve"> -  16-</t>
  </si>
  <si>
    <t xml:space="preserve"> -  17-</t>
  </si>
  <si>
    <t xml:space="preserve"> -  18-</t>
  </si>
  <si>
    <t xml:space="preserve"> -  19-</t>
  </si>
  <si>
    <t xml:space="preserve"> -  20-</t>
  </si>
  <si>
    <t xml:space="preserve"> MODEL INFORMATION:</t>
  </si>
  <si>
    <t xml:space="preserve">   CLASSIFICATION DATA            Current   Capacity Limits</t>
  </si>
  <si>
    <t xml:space="preserve">     Numerics                          16</t>
  </si>
  <si>
    <t xml:space="preserve">         Free                           0</t>
  </si>
  <si>
    <t xml:space="preserve">         Integers/Binaries            0/0         Unlimited</t>
  </si>
  <si>
    <t xml:space="preserve">       Formulas                         8</t>
  </si>
  <si>
    <t xml:space="preserve">     Strings                            0</t>
  </si>
  <si>
    <t xml:space="preserve"> NON-DEFAULT SETTINGS:</t>
  </si>
  <si>
    <t xml:space="preserve">   Stochastic Support / Use Stochastic Modeling Support:   On</t>
  </si>
  <si>
    <t xml:space="preserve"> -  21-</t>
  </si>
  <si>
    <t xml:space="preserve"> -  22-</t>
  </si>
  <si>
    <t xml:space="preserve"> -  23-</t>
  </si>
  <si>
    <t xml:space="preserve"> -  24-</t>
  </si>
  <si>
    <t xml:space="preserve"> -  25-</t>
  </si>
  <si>
    <t xml:space="preserve"> -  26-</t>
  </si>
  <si>
    <t xml:space="preserve"> -  27-</t>
  </si>
  <si>
    <t xml:space="preserve"> -  28-</t>
  </si>
  <si>
    <t xml:space="preserve"> -  29-</t>
  </si>
  <si>
    <t xml:space="preserve"> -  30-</t>
  </si>
  <si>
    <t xml:space="preserve"> -  31-</t>
  </si>
  <si>
    <t xml:space="preserve"> -  32-</t>
  </si>
  <si>
    <t xml:space="preserve"> -  33-</t>
  </si>
  <si>
    <t xml:space="preserve"> -  34-</t>
  </si>
  <si>
    <t xml:space="preserve"> -  35-</t>
  </si>
  <si>
    <t xml:space="preserve"> -  36-</t>
  </si>
  <si>
    <t xml:space="preserve"> -  37-</t>
  </si>
  <si>
    <t xml:space="preserve"> -  38-</t>
  </si>
  <si>
    <t xml:space="preserve"> -  39-</t>
  </si>
  <si>
    <t xml:space="preserve"> -  40-</t>
  </si>
  <si>
    <t xml:space="preserve"> -  41-</t>
  </si>
  <si>
    <t xml:space="preserve"> -  42-</t>
  </si>
  <si>
    <t xml:space="preserve"> -  43-</t>
  </si>
  <si>
    <t xml:space="preserve"> -  44-</t>
  </si>
  <si>
    <t xml:space="preserve"> -  45-</t>
  </si>
  <si>
    <t xml:space="preserve"> -  46-</t>
  </si>
  <si>
    <t xml:space="preserve"> -  47-</t>
  </si>
  <si>
    <t xml:space="preserve"> -  48-</t>
  </si>
  <si>
    <t xml:space="preserve"> -  49-</t>
  </si>
  <si>
    <t xml:space="preserve"> -  50-</t>
  </si>
  <si>
    <t xml:space="preserve"> -  51-</t>
  </si>
  <si>
    <t xml:space="preserve"> -  52-</t>
  </si>
  <si>
    <t xml:space="preserve"> -  53-</t>
  </si>
  <si>
    <t xml:space="preserve"> -  54-</t>
  </si>
  <si>
    <t xml:space="preserve"> -  55-</t>
  </si>
  <si>
    <t xml:space="preserve"> -  56-</t>
  </si>
  <si>
    <t xml:space="preserve"> -  57-</t>
  </si>
  <si>
    <t xml:space="preserve"> -  58-</t>
  </si>
  <si>
    <t xml:space="preserve"> -  59-</t>
  </si>
  <si>
    <t xml:space="preserve"> -  60-</t>
  </si>
  <si>
    <t xml:space="preserve"> -  61-</t>
  </si>
  <si>
    <t xml:space="preserve"> -  62-</t>
  </si>
  <si>
    <t xml:space="preserve"> -  63-</t>
  </si>
  <si>
    <t xml:space="preserve"> -  64-</t>
  </si>
  <si>
    <t xml:space="preserve"> -  65-</t>
  </si>
  <si>
    <t xml:space="preserve"> -  66-</t>
  </si>
  <si>
    <t xml:space="preserve"> -  67-</t>
  </si>
  <si>
    <t xml:space="preserve"> -  68-</t>
  </si>
  <si>
    <t xml:space="preserve"> -  69-</t>
  </si>
  <si>
    <t xml:space="preserve"> -  70-</t>
  </si>
  <si>
    <t xml:space="preserve"> -  71-</t>
  </si>
  <si>
    <t xml:space="preserve"> -  72-</t>
  </si>
  <si>
    <t xml:space="preserve"> -  73-</t>
  </si>
  <si>
    <t xml:space="preserve"> -  74-</t>
  </si>
  <si>
    <t xml:space="preserve"> -  75-</t>
  </si>
  <si>
    <t xml:space="preserve"> -  76-</t>
  </si>
  <si>
    <t xml:space="preserve"> -  77-</t>
  </si>
  <si>
    <t xml:space="preserve"> -  78-</t>
  </si>
  <si>
    <t xml:space="preserve"> -  79-</t>
  </si>
  <si>
    <t xml:space="preserve"> -  80-</t>
  </si>
  <si>
    <t xml:space="preserve"> -  81-</t>
  </si>
  <si>
    <t xml:space="preserve"> -  82-</t>
  </si>
  <si>
    <t xml:space="preserve"> -  83-</t>
  </si>
  <si>
    <t xml:space="preserve"> -  84-</t>
  </si>
  <si>
    <t xml:space="preserve"> -  85-</t>
  </si>
  <si>
    <t xml:space="preserve"> -  86-</t>
  </si>
  <si>
    <t xml:space="preserve"> -  87-</t>
  </si>
  <si>
    <t xml:space="preserve"> -  88-</t>
  </si>
  <si>
    <t xml:space="preserve"> -  89-</t>
  </si>
  <si>
    <t xml:space="preserve"> -  90-</t>
  </si>
  <si>
    <t xml:space="preserve"> -  91-</t>
  </si>
  <si>
    <t xml:space="preserve"> -  92-</t>
  </si>
  <si>
    <t xml:space="preserve"> -  93-</t>
  </si>
  <si>
    <t xml:space="preserve"> -  94-</t>
  </si>
  <si>
    <t xml:space="preserve"> -  95-</t>
  </si>
  <si>
    <t xml:space="preserve"> -  96-</t>
  </si>
  <si>
    <t xml:space="preserve"> -  97-</t>
  </si>
  <si>
    <t xml:space="preserve"> -  98-</t>
  </si>
  <si>
    <t xml:space="preserve"> -  99-</t>
  </si>
  <si>
    <t xml:space="preserve"> - 100-</t>
  </si>
  <si>
    <t>DEMAND</t>
  </si>
  <si>
    <t xml:space="preserve"> - 101-</t>
  </si>
  <si>
    <t xml:space="preserve"> - 102-</t>
  </si>
  <si>
    <t xml:space="preserve"> - 103-</t>
  </si>
  <si>
    <t xml:space="preserve"> - 104-</t>
  </si>
  <si>
    <t xml:space="preserve"> - 105-</t>
  </si>
  <si>
    <t xml:space="preserve"> - 106-</t>
  </si>
  <si>
    <t xml:space="preserve"> - 107-</t>
  </si>
  <si>
    <t xml:space="preserve"> - 108-</t>
  </si>
  <si>
    <t xml:space="preserve"> - 109-</t>
  </si>
  <si>
    <t xml:space="preserve"> - 110-</t>
  </si>
  <si>
    <t xml:space="preserve"> - 111-</t>
  </si>
  <si>
    <t xml:space="preserve"> - 112-</t>
  </si>
  <si>
    <t xml:space="preserve"> - 113-</t>
  </si>
  <si>
    <t xml:space="preserve"> - 114-</t>
  </si>
  <si>
    <t xml:space="preserve"> - 115-</t>
  </si>
  <si>
    <t xml:space="preserve"> - 116-</t>
  </si>
  <si>
    <t xml:space="preserve"> - 117-</t>
  </si>
  <si>
    <t xml:space="preserve"> - 118-</t>
  </si>
  <si>
    <t xml:space="preserve"> - 119-</t>
  </si>
  <si>
    <t xml:space="preserve"> - 120-</t>
  </si>
  <si>
    <t xml:space="preserve"> - 121-</t>
  </si>
  <si>
    <t xml:space="preserve"> - 122-</t>
  </si>
  <si>
    <t xml:space="preserve"> - 123-</t>
  </si>
  <si>
    <t xml:space="preserve"> - 124-</t>
  </si>
  <si>
    <t xml:space="preserve"> - 125-</t>
  </si>
  <si>
    <t xml:space="preserve"> - 126-</t>
  </si>
  <si>
    <t xml:space="preserve"> - 127-</t>
  </si>
  <si>
    <t xml:space="preserve"> - 128-</t>
  </si>
  <si>
    <t xml:space="preserve"> - 129-</t>
  </si>
  <si>
    <t xml:space="preserve"> - 130-</t>
  </si>
  <si>
    <t xml:space="preserve"> - 131-</t>
  </si>
  <si>
    <t xml:space="preserve"> - 132-</t>
  </si>
  <si>
    <t xml:space="preserve"> - 133-</t>
  </si>
  <si>
    <t xml:space="preserve"> - 134-</t>
  </si>
  <si>
    <t xml:space="preserve"> - 135-</t>
  </si>
  <si>
    <t xml:space="preserve"> - 136-</t>
  </si>
  <si>
    <t xml:space="preserve"> - 137-</t>
  </si>
  <si>
    <t xml:space="preserve"> - 138-</t>
  </si>
  <si>
    <t xml:space="preserve"> - 139-</t>
  </si>
  <si>
    <t xml:space="preserve"> - 140-</t>
  </si>
  <si>
    <t xml:space="preserve"> - 141-</t>
  </si>
  <si>
    <t xml:space="preserve"> - 142-</t>
  </si>
  <si>
    <t xml:space="preserve"> - 143-</t>
  </si>
  <si>
    <t xml:space="preserve"> - 144-</t>
  </si>
  <si>
    <t xml:space="preserve"> - 145-</t>
  </si>
  <si>
    <t xml:space="preserve"> - 146-</t>
  </si>
  <si>
    <t xml:space="preserve"> - 147-</t>
  </si>
  <si>
    <t xml:space="preserve"> - 148-</t>
  </si>
  <si>
    <t xml:space="preserve"> - 149-</t>
  </si>
  <si>
    <t xml:space="preserve"> - 150-</t>
  </si>
  <si>
    <t xml:space="preserve"> - 151-</t>
  </si>
  <si>
    <t xml:space="preserve"> - 152-</t>
  </si>
  <si>
    <t xml:space="preserve"> - 153-</t>
  </si>
  <si>
    <t xml:space="preserve"> - 154-</t>
  </si>
  <si>
    <t xml:space="preserve"> - 155-</t>
  </si>
  <si>
    <t xml:space="preserve"> - 156-</t>
  </si>
  <si>
    <t xml:space="preserve"> - 157-</t>
  </si>
  <si>
    <t xml:space="preserve"> - 158-</t>
  </si>
  <si>
    <t xml:space="preserve"> - 159-</t>
  </si>
  <si>
    <t xml:space="preserve"> - 160-</t>
  </si>
  <si>
    <t xml:space="preserve"> - 161-</t>
  </si>
  <si>
    <t xml:space="preserve"> - 162-</t>
  </si>
  <si>
    <t xml:space="preserve"> - 163-</t>
  </si>
  <si>
    <t xml:space="preserve"> - 164-</t>
  </si>
  <si>
    <t xml:space="preserve"> - 165-</t>
  </si>
  <si>
    <t xml:space="preserve"> - 166-</t>
  </si>
  <si>
    <t xml:space="preserve"> - 167-</t>
  </si>
  <si>
    <t xml:space="preserve"> - 168-</t>
  </si>
  <si>
    <t xml:space="preserve"> - 169-</t>
  </si>
  <si>
    <t xml:space="preserve"> - 170-</t>
  </si>
  <si>
    <t xml:space="preserve"> - 171-</t>
  </si>
  <si>
    <t xml:space="preserve"> - 172-</t>
  </si>
  <si>
    <t xml:space="preserve"> - 173-</t>
  </si>
  <si>
    <t xml:space="preserve"> - 174-</t>
  </si>
  <si>
    <t xml:space="preserve"> - 175-</t>
  </si>
  <si>
    <t xml:space="preserve"> - 176-</t>
  </si>
  <si>
    <t xml:space="preserve"> - 177-</t>
  </si>
  <si>
    <t xml:space="preserve"> - 178-</t>
  </si>
  <si>
    <t xml:space="preserve"> - 179-</t>
  </si>
  <si>
    <t xml:space="preserve"> - 180-</t>
  </si>
  <si>
    <t xml:space="preserve"> - 181-</t>
  </si>
  <si>
    <t xml:space="preserve"> - 182-</t>
  </si>
  <si>
    <t xml:space="preserve"> - 183-</t>
  </si>
  <si>
    <t xml:space="preserve"> - 184-</t>
  </si>
  <si>
    <t xml:space="preserve"> - 185-</t>
  </si>
  <si>
    <t xml:space="preserve"> - 186-</t>
  </si>
  <si>
    <t xml:space="preserve"> - 187-</t>
  </si>
  <si>
    <t xml:space="preserve"> - 188-</t>
  </si>
  <si>
    <t xml:space="preserve"> - 189-</t>
  </si>
  <si>
    <t xml:space="preserve"> - 190-</t>
  </si>
  <si>
    <t xml:space="preserve"> - 191-</t>
  </si>
  <si>
    <t xml:space="preserve"> - 192-</t>
  </si>
  <si>
    <t xml:space="preserve"> - 193-</t>
  </si>
  <si>
    <t xml:space="preserve"> - 194-</t>
  </si>
  <si>
    <t xml:space="preserve"> - 195-</t>
  </si>
  <si>
    <t xml:space="preserve"> - 196-</t>
  </si>
  <si>
    <t xml:space="preserve"> - 197-</t>
  </si>
  <si>
    <t xml:space="preserve"> - 198-</t>
  </si>
  <si>
    <t xml:space="preserve"> - 199-</t>
  </si>
  <si>
    <t xml:space="preserve"> - 200-</t>
  </si>
  <si>
    <t xml:space="preserve"> BEST OBJECTIVE BOUND:   . . .</t>
  </si>
  <si>
    <t xml:space="preserve"> STEPS:                  . . .</t>
  </si>
  <si>
    <t xml:space="preserve"> ACTIVE:                 . . .</t>
  </si>
  <si>
    <t>1) Core model:</t>
  </si>
  <si>
    <t xml:space="preserve"> Amount Stocked (decision)</t>
  </si>
  <si>
    <t xml:space="preserve"> Demand (random)</t>
  </si>
  <si>
    <t>4) Scenario Info:</t>
  </si>
  <si>
    <t>5) Report requests:</t>
  </si>
  <si>
    <t>3) Distribution info:</t>
  </si>
  <si>
    <t>2) Stage/Sequencing info:</t>
  </si>
  <si>
    <t>Decide how much to stock in anticipation of future random demand.</t>
  </si>
  <si>
    <t xml:space="preserve"> What'sBest!® 12.0.0.0 (Nov 15, 2012) - Library 8.0.868.2 - 64-bit - Stochastic Histogram -</t>
  </si>
  <si>
    <t xml:space="preserve"> What'sBest!® 12.0.0.0 (Nov 15, 2012) - Library 8.0.868.2 - 64-bit - Stochastic Report -</t>
  </si>
  <si>
    <t xml:space="preserve">   Integers/Binaries                    0         Unlimited</t>
  </si>
  <si>
    <t xml:space="preserve">   RANDOMS                              1</t>
  </si>
  <si>
    <t xml:space="preserve">   STAGES                               2</t>
  </si>
  <si>
    <t>Model!A7</t>
  </si>
  <si>
    <t xml:space="preserve"> What'sBest!® 12.0.0.0 (Nov 15, 2012) - Library 8.0.868.2 - 64-bit - Status Report -</t>
  </si>
  <si>
    <t xml:space="preserve">   Maximum coefficient value:        15  on Model!A8</t>
  </si>
  <si>
    <t xml:space="preserve"> INFEASIBILITY:          0</t>
  </si>
  <si>
    <t xml:space="preserve"> SOLUTION STATUS:        GLOBALLY OPTIMAL</t>
  </si>
  <si>
    <t xml:space="preserve">   Global Solver Options / Strategy / Global Solver:   On</t>
  </si>
  <si>
    <t>(SP_NBsimpleL.xlsx)</t>
  </si>
  <si>
    <t>Model!A11</t>
  </si>
  <si>
    <t xml:space="preserve">   Globals                              0         Unlimited</t>
  </si>
  <si>
    <t xml:space="preserve">   Total Cells                         18</t>
  </si>
  <si>
    <t xml:space="preserve">       Adjustables                      2         Unlimited</t>
  </si>
  <si>
    <t xml:space="preserve">         Continuous                     2</t>
  </si>
  <si>
    <t xml:space="preserve">     Constraints                        2         Unlimited</t>
  </si>
  <si>
    <t xml:space="preserve">   Coefficients                         8</t>
  </si>
  <si>
    <t xml:space="preserve">   Minimum coefficient value:        1  on Model!B9</t>
  </si>
  <si>
    <t xml:space="preserve">   Minimum coefficient in formula:   Model!B9</t>
  </si>
  <si>
    <t xml:space="preserve">   Maximum coefficient in formula:   Model!A11</t>
  </si>
  <si>
    <t xml:space="preserve"> MODEL TYPE:             Linear (Linear Program)</t>
  </si>
  <si>
    <t xml:space="preserve"> SOLVER TYPE:            . . .</t>
  </si>
  <si>
    <t xml:space="preserve"> SOLUTION TIME:          0 Hours  0 Minutes  0 Seconds</t>
  </si>
  <si>
    <t>.</t>
  </si>
  <si>
    <t xml:space="preserve">   Adjustables                       1000         Unlimited</t>
  </si>
  <si>
    <t xml:space="preserve">   Constraints                        799         Unlimited</t>
  </si>
  <si>
    <t xml:space="preserve">   NODES                              201</t>
  </si>
  <si>
    <t xml:space="preserve">   SCENARIOS                          200</t>
  </si>
  <si>
    <t>Model!A6</t>
  </si>
  <si>
    <t>STOCK</t>
  </si>
  <si>
    <t>SALES</t>
  </si>
  <si>
    <t>STAGE 0</t>
  </si>
  <si>
    <t xml:space="preserve">       Constants                        6</t>
  </si>
  <si>
    <t xml:space="preserve"> EXPECTED VALUE:         257.85</t>
  </si>
  <si>
    <t xml:space="preserve"> Units sold  &lt;= stock, demand</t>
  </si>
  <si>
    <t>PROFIT</t>
  </si>
  <si>
    <t>Keywords:  Newsboy problem, Stochastic programming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</si>
</sst>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\ dd\,\ yyyy"/>
    <numFmt numFmtId="165" formatCode="hh:mm\ AM/PM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ourier"/>
      <family val="3"/>
    </font>
    <font>
      <sz val="11"/>
      <color indexed="12"/>
      <name val="Calibri"/>
      <family val="2"/>
      <scheme val="minor"/>
    </font>
    <font>
      <sz val="9"/>
      <color indexed="10"/>
      <name val="Courier"/>
      <family val="3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0" applyNumberFormat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3" borderId="1" applyNumberFormat="0" applyFont="0" applyAlignment="0" applyProtection="0"/>
  </cellStyleXfs>
  <cellXfs count="15">
    <xf numFmtId="0" fontId="0" fillId="0" borderId="0" xfId="0"/>
    <xf numFmtId="0" fontId="2" fillId="0" borderId="0" xfId="0" applyFont="1"/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0" fontId="1" fillId="2" borderId="0" xfId="1">
      <protection locked="0"/>
    </xf>
    <xf numFmtId="0" fontId="3" fillId="0" borderId="0" xfId="2" applyFont="1" applyProtection="1">
      <protection locked="0"/>
    </xf>
    <xf numFmtId="0" fontId="0" fillId="0" borderId="0" xfId="0" applyAlignment="1">
      <alignment horizontal="right"/>
    </xf>
    <xf numFmtId="11" fontId="2" fillId="0" borderId="0" xfId="0" applyNumberFormat="1" applyFont="1"/>
    <xf numFmtId="0" fontId="2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/>
    <xf numFmtId="0" fontId="0" fillId="0" borderId="0" xfId="0" applyAlignment="1" applyProtection="1">
      <alignment horizontal="center"/>
      <protection locked="0"/>
    </xf>
    <xf numFmtId="0" fontId="0" fillId="3" borderId="1" xfId="3" applyFont="1"/>
  </cellXfs>
  <cellStyles count="4">
    <cellStyle name="Adjustable" xfId="2"/>
    <cellStyle name="Best" xfId="1"/>
    <cellStyle name="Normal" xfId="0" builtinId="0"/>
    <cellStyle name="Note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'WB!_Histogram'!$D$13:$D$21</c:f>
              <c:strCache>
                <c:ptCount val="9"/>
                <c:pt idx="0">
                  <c:v>-45</c:v>
                </c:pt>
                <c:pt idx="1">
                  <c:v>.</c:v>
                </c:pt>
                <c:pt idx="2">
                  <c:v>.</c:v>
                </c:pt>
                <c:pt idx="3">
                  <c:v>82.5</c:v>
                </c:pt>
                <c:pt idx="4">
                  <c:v>120</c:v>
                </c:pt>
                <c:pt idx="5">
                  <c:v>157.5</c:v>
                </c:pt>
                <c:pt idx="6">
                  <c:v>195</c:v>
                </c:pt>
                <c:pt idx="7">
                  <c:v>232.5</c:v>
                </c:pt>
                <c:pt idx="8">
                  <c:v>270</c:v>
                </c:pt>
              </c:strCache>
            </c:strRef>
          </c:cat>
          <c:val>
            <c:numRef>
              <c:f>'WB!_Histogram'!$E$13:$E$21</c:f>
              <c:numCache>
                <c:formatCode>General</c:formatCode>
                <c:ptCount val="9"/>
                <c:pt idx="0">
                  <c:v>5.0000000000000001E-3</c:v>
                </c:pt>
                <c:pt idx="1">
                  <c:v>0</c:v>
                </c:pt>
                <c:pt idx="2">
                  <c:v>0</c:v>
                </c:pt>
                <c:pt idx="3">
                  <c:v>1.4999999999999999E-2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0.08</c:v>
                </c:pt>
                <c:pt idx="7">
                  <c:v>0.08</c:v>
                </c:pt>
                <c:pt idx="8">
                  <c:v>0.755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2213120"/>
        <c:axId val="133786432"/>
      </c:barChart>
      <c:catAx>
        <c:axId val="30221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PROFIT</a:t>
                </a:r>
              </a:p>
            </c:rich>
          </c:tx>
          <c:overlay val="0"/>
        </c:title>
        <c:majorTickMark val="out"/>
        <c:minorTickMark val="none"/>
        <c:tickLblPos val="nextTo"/>
        <c:crossAx val="133786432"/>
        <c:crosses val="autoZero"/>
        <c:auto val="1"/>
        <c:lblAlgn val="ctr"/>
        <c:lblOffset val="100"/>
        <c:noMultiLvlLbl val="0"/>
      </c:catAx>
      <c:valAx>
        <c:axId val="1337864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22131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5</xdr:col>
      <xdr:colOff>0</xdr:colOff>
      <xdr:row>35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SP_DIST_POISSON"/>
      <definedName name="WBSP_HIST"/>
      <definedName name="WBSP_RAND"/>
      <definedName name="WBSP_REP"/>
      <definedName name="WBSP_STSC"/>
      <definedName name="WBSP_VAR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showGridLines="0" topLeftCell="A19" workbookViewId="0"/>
  </sheetViews>
  <sheetFormatPr defaultRowHeight="15" x14ac:dyDescent="0.25"/>
  <cols>
    <col min="1" max="3" width="25.7109375" customWidth="1"/>
  </cols>
  <sheetData>
    <row r="1" spans="1:3" x14ac:dyDescent="0.25">
      <c r="A1" s="1" t="s">
        <v>253</v>
      </c>
      <c r="B1" s="1"/>
      <c r="C1" s="1"/>
    </row>
    <row r="2" spans="1:3" x14ac:dyDescent="0.25">
      <c r="A2" s="1"/>
      <c r="B2" s="1"/>
      <c r="C2" s="1"/>
    </row>
    <row r="3" spans="1:3" x14ac:dyDescent="0.25">
      <c r="A3" s="1" t="s">
        <v>8</v>
      </c>
      <c r="B3" s="2">
        <v>41295.593726851854</v>
      </c>
      <c r="C3" s="3">
        <v>41295.593726851854</v>
      </c>
    </row>
    <row r="4" spans="1:3" x14ac:dyDescent="0.25">
      <c r="A4" s="1"/>
      <c r="B4" s="1"/>
      <c r="C4" s="1"/>
    </row>
    <row r="5" spans="1:3" x14ac:dyDescent="0.25">
      <c r="A5" s="1"/>
      <c r="B5" s="1"/>
      <c r="C5" s="1"/>
    </row>
    <row r="6" spans="1:3" x14ac:dyDescent="0.25">
      <c r="A6" s="1" t="s">
        <v>46</v>
      </c>
      <c r="B6" s="1"/>
      <c r="C6" s="1"/>
    </row>
    <row r="7" spans="1:3" x14ac:dyDescent="0.25">
      <c r="A7" s="1"/>
      <c r="B7" s="1"/>
      <c r="C7" s="1"/>
    </row>
    <row r="8" spans="1:3" x14ac:dyDescent="0.25">
      <c r="A8" s="1" t="s">
        <v>47</v>
      </c>
      <c r="B8" s="1"/>
      <c r="C8" s="1"/>
    </row>
    <row r="9" spans="1:3" x14ac:dyDescent="0.25">
      <c r="A9" s="1" t="s">
        <v>18</v>
      </c>
      <c r="B9" s="1"/>
      <c r="C9" s="1"/>
    </row>
    <row r="10" spans="1:3" x14ac:dyDescent="0.25">
      <c r="A10" s="1" t="s">
        <v>261</v>
      </c>
      <c r="B10" s="1"/>
      <c r="C10" s="1"/>
    </row>
    <row r="11" spans="1:3" x14ac:dyDescent="0.25">
      <c r="A11" s="1" t="s">
        <v>48</v>
      </c>
      <c r="B11" s="1"/>
      <c r="C11" s="1"/>
    </row>
    <row r="12" spans="1:3" x14ac:dyDescent="0.25">
      <c r="A12" s="1" t="s">
        <v>262</v>
      </c>
      <c r="B12" s="1"/>
      <c r="C12" s="1"/>
    </row>
    <row r="13" spans="1:3" x14ac:dyDescent="0.25">
      <c r="A13" s="1" t="s">
        <v>263</v>
      </c>
      <c r="B13" s="1"/>
      <c r="C13" s="1"/>
    </row>
    <row r="14" spans="1:3" x14ac:dyDescent="0.25">
      <c r="A14" s="1" t="s">
        <v>49</v>
      </c>
      <c r="B14" s="1"/>
      <c r="C14" s="1"/>
    </row>
    <row r="15" spans="1:3" x14ac:dyDescent="0.25">
      <c r="A15" s="1" t="s">
        <v>50</v>
      </c>
      <c r="B15" s="1"/>
      <c r="C15" s="1"/>
    </row>
    <row r="16" spans="1:3" x14ac:dyDescent="0.25">
      <c r="A16" s="1" t="s">
        <v>281</v>
      </c>
      <c r="B16" s="1"/>
      <c r="C16" s="1"/>
    </row>
    <row r="17" spans="1:3" x14ac:dyDescent="0.25">
      <c r="A17" s="1" t="s">
        <v>51</v>
      </c>
      <c r="B17" s="1"/>
      <c r="C17" s="1"/>
    </row>
    <row r="18" spans="1:3" x14ac:dyDescent="0.25">
      <c r="A18" s="1" t="s">
        <v>52</v>
      </c>
      <c r="B18" s="1"/>
      <c r="C18" s="1"/>
    </row>
    <row r="19" spans="1:3" x14ac:dyDescent="0.25">
      <c r="A19" s="1" t="s">
        <v>264</v>
      </c>
      <c r="B19" s="1"/>
      <c r="C19" s="1"/>
    </row>
    <row r="20" spans="1:3" x14ac:dyDescent="0.25">
      <c r="A20" s="1" t="s">
        <v>260</v>
      </c>
      <c r="B20" s="1"/>
      <c r="C20" s="1"/>
    </row>
    <row r="21" spans="1:3" x14ac:dyDescent="0.25">
      <c r="A21" s="1" t="s">
        <v>265</v>
      </c>
      <c r="B21" s="1"/>
      <c r="C21" s="1"/>
    </row>
    <row r="22" spans="1:3" x14ac:dyDescent="0.25">
      <c r="A22" s="1"/>
      <c r="B22" s="1"/>
      <c r="C22" s="1"/>
    </row>
    <row r="23" spans="1:3" x14ac:dyDescent="0.25">
      <c r="A23" s="1" t="s">
        <v>266</v>
      </c>
      <c r="B23" s="1"/>
      <c r="C23" s="1"/>
    </row>
    <row r="24" spans="1:3" x14ac:dyDescent="0.25">
      <c r="A24" s="1" t="s">
        <v>267</v>
      </c>
      <c r="B24" s="1"/>
      <c r="C24" s="1"/>
    </row>
    <row r="25" spans="1:3" x14ac:dyDescent="0.25">
      <c r="A25" s="1" t="s">
        <v>254</v>
      </c>
      <c r="B25" s="1"/>
      <c r="C25" s="1"/>
    </row>
    <row r="26" spans="1:3" x14ac:dyDescent="0.25">
      <c r="A26" s="1" t="s">
        <v>268</v>
      </c>
      <c r="B26" s="1"/>
      <c r="C26" s="1"/>
    </row>
    <row r="27" spans="1:3" x14ac:dyDescent="0.25">
      <c r="A27" s="1"/>
      <c r="B27" s="1"/>
      <c r="C27" s="1"/>
    </row>
    <row r="28" spans="1:3" x14ac:dyDescent="0.25">
      <c r="A28" s="1" t="s">
        <v>269</v>
      </c>
      <c r="B28" s="1"/>
      <c r="C28" s="1"/>
    </row>
    <row r="29" spans="1:3" x14ac:dyDescent="0.25">
      <c r="A29" s="1"/>
      <c r="B29" s="1"/>
      <c r="C29" s="1"/>
    </row>
    <row r="30" spans="1:3" x14ac:dyDescent="0.25">
      <c r="A30" s="9" t="s">
        <v>256</v>
      </c>
      <c r="B30" s="1"/>
      <c r="C30" s="1"/>
    </row>
    <row r="31" spans="1:3" x14ac:dyDescent="0.25">
      <c r="A31" s="1"/>
      <c r="B31" s="1"/>
      <c r="C31" s="1"/>
    </row>
    <row r="32" spans="1:3" x14ac:dyDescent="0.25">
      <c r="A32" s="1" t="s">
        <v>282</v>
      </c>
      <c r="B32" s="1"/>
      <c r="C32" s="1"/>
    </row>
    <row r="33" spans="1:3" x14ac:dyDescent="0.25">
      <c r="A33" s="1"/>
      <c r="B33" s="1"/>
      <c r="C33" s="1"/>
    </row>
    <row r="34" spans="1:3" x14ac:dyDescent="0.25">
      <c r="A34" s="1" t="s">
        <v>9</v>
      </c>
      <c r="B34" s="1"/>
      <c r="C34" s="1"/>
    </row>
    <row r="35" spans="1:3" x14ac:dyDescent="0.25">
      <c r="A35" s="1"/>
      <c r="B35" s="1"/>
      <c r="C35" s="1"/>
    </row>
    <row r="36" spans="1:3" x14ac:dyDescent="0.25">
      <c r="A36" s="1" t="s">
        <v>270</v>
      </c>
      <c r="B36" s="1"/>
      <c r="C36" s="1"/>
    </row>
    <row r="37" spans="1:3" x14ac:dyDescent="0.25">
      <c r="A37" s="1"/>
      <c r="B37" s="1"/>
      <c r="C37" s="1"/>
    </row>
    <row r="38" spans="1:3" x14ac:dyDescent="0.25">
      <c r="A38" s="1" t="s">
        <v>6</v>
      </c>
      <c r="B38" s="1"/>
      <c r="C38" s="1"/>
    </row>
    <row r="39" spans="1:3" x14ac:dyDescent="0.25">
      <c r="A39" s="1"/>
      <c r="B39" s="1"/>
      <c r="C39" s="1"/>
    </row>
    <row r="40" spans="1:3" x14ac:dyDescent="0.25">
      <c r="A40" s="1" t="s">
        <v>255</v>
      </c>
      <c r="B40" s="1"/>
      <c r="C40" s="1"/>
    </row>
    <row r="41" spans="1:3" x14ac:dyDescent="0.25">
      <c r="A41" s="1"/>
      <c r="B41" s="1"/>
      <c r="C41" s="1"/>
    </row>
    <row r="42" spans="1:3" x14ac:dyDescent="0.25">
      <c r="A42" s="1" t="s">
        <v>236</v>
      </c>
      <c r="B42" s="1"/>
      <c r="C42" s="1"/>
    </row>
    <row r="43" spans="1:3" x14ac:dyDescent="0.25">
      <c r="A43" s="1"/>
      <c r="B43" s="1"/>
      <c r="C43" s="1"/>
    </row>
    <row r="44" spans="1:3" x14ac:dyDescent="0.25">
      <c r="A44" s="1" t="s">
        <v>237</v>
      </c>
      <c r="B44" s="1"/>
      <c r="C44" s="1"/>
    </row>
    <row r="45" spans="1:3" x14ac:dyDescent="0.25">
      <c r="A45" s="1"/>
      <c r="B45" s="1"/>
      <c r="C45" s="1"/>
    </row>
    <row r="46" spans="1:3" x14ac:dyDescent="0.25">
      <c r="A46" s="1" t="s">
        <v>238</v>
      </c>
      <c r="B46" s="1"/>
      <c r="C46" s="1"/>
    </row>
    <row r="47" spans="1:3" x14ac:dyDescent="0.25">
      <c r="A47" s="1"/>
      <c r="B47" s="1"/>
      <c r="C47" s="1"/>
    </row>
    <row r="48" spans="1:3" x14ac:dyDescent="0.25">
      <c r="A48" s="1" t="s">
        <v>271</v>
      </c>
      <c r="B48" s="1"/>
      <c r="C48" s="1"/>
    </row>
    <row r="49" spans="1:3" x14ac:dyDescent="0.25">
      <c r="A49" s="1"/>
      <c r="B49" s="1"/>
      <c r="C49" s="1"/>
    </row>
    <row r="50" spans="1:3" x14ac:dyDescent="0.25">
      <c r="A50" s="1" t="s">
        <v>53</v>
      </c>
      <c r="B50" s="1"/>
      <c r="C50" s="1"/>
    </row>
    <row r="51" spans="1:3" x14ac:dyDescent="0.25">
      <c r="A51" s="1"/>
      <c r="B51" s="1"/>
      <c r="C51" s="1"/>
    </row>
    <row r="52" spans="1:3" x14ac:dyDescent="0.25">
      <c r="A52" s="1" t="s">
        <v>257</v>
      </c>
      <c r="B52" s="1"/>
      <c r="C52" s="1"/>
    </row>
    <row r="53" spans="1:3" x14ac:dyDescent="0.25">
      <c r="A53" s="1" t="s">
        <v>54</v>
      </c>
      <c r="B53" s="1"/>
      <c r="C53" s="1"/>
    </row>
    <row r="54" spans="1:3" x14ac:dyDescent="0.25">
      <c r="A54" s="1"/>
      <c r="B54" s="1"/>
      <c r="C54" s="1"/>
    </row>
    <row r="55" spans="1:3" x14ac:dyDescent="0.25">
      <c r="A55" s="1" t="s">
        <v>7</v>
      </c>
      <c r="B55" s="1"/>
      <c r="C5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0"/>
  <sheetViews>
    <sheetView showGridLines="0" topLeftCell="A161" workbookViewId="0"/>
  </sheetViews>
  <sheetFormatPr defaultRowHeight="15" x14ac:dyDescent="0.25"/>
  <cols>
    <col min="1" max="1" width="25.7109375" customWidth="1"/>
    <col min="2" max="2" width="14.85546875" bestFit="1" customWidth="1"/>
    <col min="3" max="3" width="18.42578125" bestFit="1" customWidth="1"/>
    <col min="4" max="5" width="10.140625" bestFit="1" customWidth="1"/>
    <col min="6" max="6" width="25.7109375" customWidth="1"/>
  </cols>
  <sheetData>
    <row r="1" spans="1:5" x14ac:dyDescent="0.25">
      <c r="A1" s="1" t="s">
        <v>248</v>
      </c>
      <c r="B1" s="1"/>
      <c r="C1" s="1"/>
      <c r="D1" s="1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1" t="s">
        <v>8</v>
      </c>
      <c r="B3" s="2">
        <v>41295.593726851854</v>
      </c>
      <c r="C3" s="3">
        <v>41295.593726851854</v>
      </c>
      <c r="D3" s="1"/>
      <c r="E3" s="1"/>
    </row>
    <row r="4" spans="1:5" x14ac:dyDescent="0.25">
      <c r="A4" s="1"/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1" t="s">
        <v>17</v>
      </c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 t="s">
        <v>47</v>
      </c>
      <c r="B8" s="1"/>
      <c r="C8" s="1"/>
      <c r="D8" s="1"/>
      <c r="E8" s="1"/>
    </row>
    <row r="9" spans="1:5" x14ac:dyDescent="0.25">
      <c r="A9" s="1" t="s">
        <v>18</v>
      </c>
      <c r="B9" s="1"/>
      <c r="C9" s="1"/>
      <c r="D9" s="1"/>
      <c r="E9" s="1"/>
    </row>
    <row r="10" spans="1:5" x14ac:dyDescent="0.25">
      <c r="A10" s="1" t="s">
        <v>273</v>
      </c>
      <c r="B10" s="1"/>
      <c r="C10" s="1"/>
      <c r="D10" s="1"/>
      <c r="E10" s="1"/>
    </row>
    <row r="11" spans="1:5" x14ac:dyDescent="0.25">
      <c r="A11" s="1" t="s">
        <v>249</v>
      </c>
      <c r="B11" s="1"/>
      <c r="C11" s="1"/>
      <c r="D11" s="1"/>
      <c r="E11" s="1"/>
    </row>
    <row r="12" spans="1:5" x14ac:dyDescent="0.25">
      <c r="A12" s="1" t="s">
        <v>274</v>
      </c>
      <c r="B12" s="1"/>
      <c r="C12" s="1"/>
      <c r="D12" s="1"/>
      <c r="E12" s="1"/>
    </row>
    <row r="13" spans="1:5" x14ac:dyDescent="0.25">
      <c r="A13" s="1" t="s">
        <v>260</v>
      </c>
      <c r="B13" s="1"/>
      <c r="C13" s="1"/>
      <c r="D13" s="1"/>
      <c r="E13" s="1"/>
    </row>
    <row r="14" spans="1:5" x14ac:dyDescent="0.25">
      <c r="A14" s="1" t="s">
        <v>250</v>
      </c>
      <c r="B14" s="1"/>
      <c r="C14" s="1"/>
      <c r="D14" s="1"/>
      <c r="E14" s="1"/>
    </row>
    <row r="15" spans="1:5" x14ac:dyDescent="0.25">
      <c r="A15" s="1" t="s">
        <v>251</v>
      </c>
      <c r="B15" s="1"/>
      <c r="C15" s="1"/>
      <c r="D15" s="1"/>
      <c r="E15" s="1"/>
    </row>
    <row r="16" spans="1:5" x14ac:dyDescent="0.25">
      <c r="A16" s="1" t="s">
        <v>275</v>
      </c>
      <c r="B16" s="1"/>
      <c r="C16" s="1"/>
      <c r="D16" s="1"/>
      <c r="E16" s="1"/>
    </row>
    <row r="17" spans="1:5" x14ac:dyDescent="0.25">
      <c r="A17" s="1" t="s">
        <v>276</v>
      </c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  <row r="19" spans="1:5" x14ac:dyDescent="0.25">
      <c r="A19" s="1" t="s">
        <v>19</v>
      </c>
      <c r="B19" s="1"/>
      <c r="C19" s="1"/>
      <c r="D19" s="1"/>
      <c r="E19" s="7">
        <v>257.85000000000002</v>
      </c>
    </row>
    <row r="20" spans="1:5" x14ac:dyDescent="0.25">
      <c r="A20" s="1" t="s">
        <v>20</v>
      </c>
      <c r="B20" s="1"/>
      <c r="C20" s="1"/>
      <c r="D20" s="1"/>
      <c r="E20" s="7">
        <v>41.95</v>
      </c>
    </row>
    <row r="21" spans="1:5" x14ac:dyDescent="0.25">
      <c r="A21" s="1"/>
      <c r="B21" s="1"/>
      <c r="C21" s="1"/>
      <c r="D21" s="1"/>
      <c r="E21" s="1"/>
    </row>
    <row r="22" spans="1:5" x14ac:dyDescent="0.25">
      <c r="A22" s="1"/>
      <c r="B22" s="1"/>
      <c r="C22" s="1" t="s">
        <v>21</v>
      </c>
      <c r="D22" s="1"/>
      <c r="E22" s="1"/>
    </row>
    <row r="23" spans="1:5" x14ac:dyDescent="0.25">
      <c r="A23" s="1" t="s">
        <v>22</v>
      </c>
      <c r="B23" s="1" t="s">
        <v>23</v>
      </c>
      <c r="C23" s="1"/>
      <c r="D23" s="1"/>
      <c r="E23" s="1"/>
    </row>
    <row r="24" spans="1:5" s="6" customFormat="1" x14ac:dyDescent="0.25">
      <c r="A24" s="8"/>
      <c r="B24" s="8"/>
      <c r="C24" s="8" t="s">
        <v>277</v>
      </c>
      <c r="D24" s="8" t="s">
        <v>252</v>
      </c>
      <c r="E24" s="8" t="s">
        <v>11</v>
      </c>
    </row>
    <row r="25" spans="1:5" s="6" customFormat="1" x14ac:dyDescent="0.25">
      <c r="A25" s="8"/>
      <c r="B25" s="8"/>
      <c r="C25" s="8" t="s">
        <v>278</v>
      </c>
      <c r="D25" s="8" t="s">
        <v>135</v>
      </c>
      <c r="E25" s="8" t="s">
        <v>279</v>
      </c>
    </row>
    <row r="26" spans="1:5" s="6" customFormat="1" x14ac:dyDescent="0.25">
      <c r="A26" s="8"/>
      <c r="B26" s="8"/>
      <c r="C26" s="8" t="s">
        <v>280</v>
      </c>
      <c r="D26" s="8" t="s">
        <v>24</v>
      </c>
      <c r="E26" s="8" t="s">
        <v>24</v>
      </c>
    </row>
    <row r="27" spans="1:5" x14ac:dyDescent="0.25">
      <c r="A27" s="1" t="s">
        <v>25</v>
      </c>
      <c r="B27" s="1"/>
      <c r="C27" s="1"/>
      <c r="D27" s="1"/>
      <c r="E27" s="1"/>
    </row>
    <row r="28" spans="1:5" x14ac:dyDescent="0.25">
      <c r="A28" s="1" t="s">
        <v>26</v>
      </c>
      <c r="B28" s="1">
        <v>5.0000000000000001E-3</v>
      </c>
      <c r="C28" s="1">
        <v>57</v>
      </c>
      <c r="D28" s="1">
        <v>35</v>
      </c>
      <c r="E28" s="1">
        <v>35</v>
      </c>
    </row>
    <row r="29" spans="1:5" x14ac:dyDescent="0.25">
      <c r="A29" s="1" t="s">
        <v>27</v>
      </c>
      <c r="B29" s="1">
        <v>5.0000000000000001E-3</v>
      </c>
      <c r="C29" s="1">
        <v>57</v>
      </c>
      <c r="D29" s="1">
        <v>66</v>
      </c>
      <c r="E29" s="1">
        <v>57</v>
      </c>
    </row>
    <row r="30" spans="1:5" x14ac:dyDescent="0.25">
      <c r="A30" s="1" t="s">
        <v>28</v>
      </c>
      <c r="B30" s="1">
        <v>5.0000000000000001E-3</v>
      </c>
      <c r="C30" s="1">
        <v>57</v>
      </c>
      <c r="D30" s="1">
        <v>55</v>
      </c>
      <c r="E30" s="1">
        <v>55</v>
      </c>
    </row>
    <row r="31" spans="1:5" x14ac:dyDescent="0.25">
      <c r="A31" s="1" t="s">
        <v>29</v>
      </c>
      <c r="B31" s="1">
        <v>5.0000000000000001E-3</v>
      </c>
      <c r="C31" s="1">
        <v>57</v>
      </c>
      <c r="D31" s="1">
        <v>65</v>
      </c>
      <c r="E31" s="1">
        <v>57</v>
      </c>
    </row>
    <row r="32" spans="1:5" x14ac:dyDescent="0.25">
      <c r="A32" s="1" t="s">
        <v>30</v>
      </c>
      <c r="B32" s="1">
        <v>5.0000000000000001E-3</v>
      </c>
      <c r="C32" s="1">
        <v>57</v>
      </c>
      <c r="D32" s="1">
        <v>57</v>
      </c>
      <c r="E32" s="1">
        <v>57</v>
      </c>
    </row>
    <row r="33" spans="1:5" x14ac:dyDescent="0.25">
      <c r="A33" s="1" t="s">
        <v>31</v>
      </c>
      <c r="B33" s="1">
        <v>5.0000000000000001E-3</v>
      </c>
      <c r="C33" s="1">
        <v>57</v>
      </c>
      <c r="D33" s="1">
        <v>63</v>
      </c>
      <c r="E33" s="1">
        <v>57</v>
      </c>
    </row>
    <row r="34" spans="1:5" x14ac:dyDescent="0.25">
      <c r="A34" s="1" t="s">
        <v>32</v>
      </c>
      <c r="B34" s="1">
        <v>5.0000000000000001E-3</v>
      </c>
      <c r="C34" s="1">
        <v>57</v>
      </c>
      <c r="D34" s="1">
        <v>59</v>
      </c>
      <c r="E34" s="1">
        <v>57</v>
      </c>
    </row>
    <row r="35" spans="1:5" x14ac:dyDescent="0.25">
      <c r="A35" s="1" t="s">
        <v>33</v>
      </c>
      <c r="B35" s="1">
        <v>5.0000000000000001E-3</v>
      </c>
      <c r="C35" s="1">
        <v>57</v>
      </c>
      <c r="D35" s="1">
        <v>65</v>
      </c>
      <c r="E35" s="1">
        <v>57</v>
      </c>
    </row>
    <row r="36" spans="1:5" x14ac:dyDescent="0.25">
      <c r="A36" s="1" t="s">
        <v>34</v>
      </c>
      <c r="B36" s="1">
        <v>5.0000000000000001E-3</v>
      </c>
      <c r="C36" s="1">
        <v>57</v>
      </c>
      <c r="D36" s="1">
        <v>66</v>
      </c>
      <c r="E36" s="1">
        <v>57</v>
      </c>
    </row>
    <row r="37" spans="1:5" x14ac:dyDescent="0.25">
      <c r="A37" s="1" t="s">
        <v>35</v>
      </c>
      <c r="B37" s="1">
        <v>5.0000000000000001E-3</v>
      </c>
      <c r="C37" s="1">
        <v>57</v>
      </c>
      <c r="D37" s="1">
        <v>66</v>
      </c>
      <c r="E37" s="1">
        <v>57</v>
      </c>
    </row>
    <row r="38" spans="1:5" x14ac:dyDescent="0.25">
      <c r="A38" s="1" t="s">
        <v>36</v>
      </c>
      <c r="B38" s="1">
        <v>5.0000000000000001E-3</v>
      </c>
      <c r="C38" s="1">
        <v>57</v>
      </c>
      <c r="D38" s="1">
        <v>74</v>
      </c>
      <c r="E38" s="1">
        <v>57</v>
      </c>
    </row>
    <row r="39" spans="1:5" x14ac:dyDescent="0.25">
      <c r="A39" s="1" t="s">
        <v>37</v>
      </c>
      <c r="B39" s="1">
        <v>5.0000000000000001E-3</v>
      </c>
      <c r="C39" s="1">
        <v>57</v>
      </c>
      <c r="D39" s="1">
        <v>69</v>
      </c>
      <c r="E39" s="1">
        <v>57</v>
      </c>
    </row>
    <row r="40" spans="1:5" x14ac:dyDescent="0.25">
      <c r="A40" s="1" t="s">
        <v>38</v>
      </c>
      <c r="B40" s="1">
        <v>5.0000000000000001E-3</v>
      </c>
      <c r="C40" s="1">
        <v>57</v>
      </c>
      <c r="D40" s="1">
        <v>54</v>
      </c>
      <c r="E40" s="1">
        <v>54</v>
      </c>
    </row>
    <row r="41" spans="1:5" x14ac:dyDescent="0.25">
      <c r="A41" s="1" t="s">
        <v>39</v>
      </c>
      <c r="B41" s="1">
        <v>5.0000000000000001E-3</v>
      </c>
      <c r="C41" s="1">
        <v>57</v>
      </c>
      <c r="D41" s="1">
        <v>64</v>
      </c>
      <c r="E41" s="1">
        <v>57</v>
      </c>
    </row>
    <row r="42" spans="1:5" x14ac:dyDescent="0.25">
      <c r="A42" s="1" t="s">
        <v>40</v>
      </c>
      <c r="B42" s="1">
        <v>5.0000000000000001E-3</v>
      </c>
      <c r="C42" s="1">
        <v>57</v>
      </c>
      <c r="D42" s="1">
        <v>62</v>
      </c>
      <c r="E42" s="1">
        <v>57</v>
      </c>
    </row>
    <row r="43" spans="1:5" x14ac:dyDescent="0.25">
      <c r="A43" s="1" t="s">
        <v>41</v>
      </c>
      <c r="B43" s="1">
        <v>5.0000000000000001E-3</v>
      </c>
      <c r="C43" s="1">
        <v>57</v>
      </c>
      <c r="D43" s="1">
        <v>67</v>
      </c>
      <c r="E43" s="1">
        <v>57</v>
      </c>
    </row>
    <row r="44" spans="1:5" x14ac:dyDescent="0.25">
      <c r="A44" s="1" t="s">
        <v>42</v>
      </c>
      <c r="B44" s="1">
        <v>5.0000000000000001E-3</v>
      </c>
      <c r="C44" s="1">
        <v>57</v>
      </c>
      <c r="D44" s="1">
        <v>68</v>
      </c>
      <c r="E44" s="1">
        <v>57</v>
      </c>
    </row>
    <row r="45" spans="1:5" x14ac:dyDescent="0.25">
      <c r="A45" s="1" t="s">
        <v>43</v>
      </c>
      <c r="B45" s="1">
        <v>5.0000000000000001E-3</v>
      </c>
      <c r="C45" s="1">
        <v>57</v>
      </c>
      <c r="D45" s="1">
        <v>72</v>
      </c>
      <c r="E45" s="1">
        <v>57</v>
      </c>
    </row>
    <row r="46" spans="1:5" x14ac:dyDescent="0.25">
      <c r="A46" s="1" t="s">
        <v>44</v>
      </c>
      <c r="B46" s="1">
        <v>5.0000000000000001E-3</v>
      </c>
      <c r="C46" s="1">
        <v>57</v>
      </c>
      <c r="D46" s="1">
        <v>43</v>
      </c>
      <c r="E46" s="1">
        <v>43</v>
      </c>
    </row>
    <row r="47" spans="1:5" x14ac:dyDescent="0.25">
      <c r="A47" s="1" t="s">
        <v>45</v>
      </c>
      <c r="B47" s="1">
        <v>5.0000000000000001E-3</v>
      </c>
      <c r="C47" s="1">
        <v>57</v>
      </c>
      <c r="D47" s="1">
        <v>59</v>
      </c>
      <c r="E47" s="1">
        <v>57</v>
      </c>
    </row>
    <row r="48" spans="1:5" x14ac:dyDescent="0.25">
      <c r="A48" s="1" t="s">
        <v>55</v>
      </c>
      <c r="B48" s="1">
        <v>5.0000000000000001E-3</v>
      </c>
      <c r="C48" s="1">
        <v>57</v>
      </c>
      <c r="D48" s="1">
        <v>61</v>
      </c>
      <c r="E48" s="1">
        <v>57</v>
      </c>
    </row>
    <row r="49" spans="1:5" x14ac:dyDescent="0.25">
      <c r="A49" s="1" t="s">
        <v>56</v>
      </c>
      <c r="B49" s="1">
        <v>5.0000000000000001E-3</v>
      </c>
      <c r="C49" s="1">
        <v>57</v>
      </c>
      <c r="D49" s="1">
        <v>52</v>
      </c>
      <c r="E49" s="1">
        <v>52</v>
      </c>
    </row>
    <row r="50" spans="1:5" x14ac:dyDescent="0.25">
      <c r="A50" s="1" t="s">
        <v>57</v>
      </c>
      <c r="B50" s="1">
        <v>5.0000000000000001E-3</v>
      </c>
      <c r="C50" s="1">
        <v>57</v>
      </c>
      <c r="D50" s="1">
        <v>47</v>
      </c>
      <c r="E50" s="1">
        <v>47</v>
      </c>
    </row>
    <row r="51" spans="1:5" x14ac:dyDescent="0.25">
      <c r="A51" s="1" t="s">
        <v>58</v>
      </c>
      <c r="B51" s="1">
        <v>5.0000000000000001E-3</v>
      </c>
      <c r="C51" s="1">
        <v>57</v>
      </c>
      <c r="D51" s="1">
        <v>63</v>
      </c>
      <c r="E51" s="1">
        <v>57</v>
      </c>
    </row>
    <row r="52" spans="1:5" x14ac:dyDescent="0.25">
      <c r="A52" s="1" t="s">
        <v>59</v>
      </c>
      <c r="B52" s="1">
        <v>5.0000000000000001E-3</v>
      </c>
      <c r="C52" s="1">
        <v>57</v>
      </c>
      <c r="D52" s="1">
        <v>53</v>
      </c>
      <c r="E52" s="1">
        <v>53</v>
      </c>
    </row>
    <row r="53" spans="1:5" x14ac:dyDescent="0.25">
      <c r="A53" s="1" t="s">
        <v>60</v>
      </c>
      <c r="B53" s="1">
        <v>5.0000000000000001E-3</v>
      </c>
      <c r="C53" s="1">
        <v>57</v>
      </c>
      <c r="D53" s="1">
        <v>70</v>
      </c>
      <c r="E53" s="1">
        <v>57</v>
      </c>
    </row>
    <row r="54" spans="1:5" x14ac:dyDescent="0.25">
      <c r="A54" s="1" t="s">
        <v>61</v>
      </c>
      <c r="B54" s="1">
        <v>5.0000000000000001E-3</v>
      </c>
      <c r="C54" s="1">
        <v>57</v>
      </c>
      <c r="D54" s="1">
        <v>49</v>
      </c>
      <c r="E54" s="1">
        <v>49</v>
      </c>
    </row>
    <row r="55" spans="1:5" x14ac:dyDescent="0.25">
      <c r="A55" s="1" t="s">
        <v>62</v>
      </c>
      <c r="B55" s="1">
        <v>5.0000000000000001E-3</v>
      </c>
      <c r="C55" s="1">
        <v>57</v>
      </c>
      <c r="D55" s="1">
        <v>51</v>
      </c>
      <c r="E55" s="1">
        <v>51</v>
      </c>
    </row>
    <row r="56" spans="1:5" x14ac:dyDescent="0.25">
      <c r="A56" s="1" t="s">
        <v>63</v>
      </c>
      <c r="B56" s="1">
        <v>5.0000000000000001E-3</v>
      </c>
      <c r="C56" s="1">
        <v>57</v>
      </c>
      <c r="D56" s="1">
        <v>59</v>
      </c>
      <c r="E56" s="1">
        <v>57</v>
      </c>
    </row>
    <row r="57" spans="1:5" x14ac:dyDescent="0.25">
      <c r="A57" s="1" t="s">
        <v>64</v>
      </c>
      <c r="B57" s="1">
        <v>5.0000000000000001E-3</v>
      </c>
      <c r="C57" s="1">
        <v>57</v>
      </c>
      <c r="D57" s="1">
        <v>61</v>
      </c>
      <c r="E57" s="1">
        <v>57</v>
      </c>
    </row>
    <row r="58" spans="1:5" x14ac:dyDescent="0.25">
      <c r="A58" s="1" t="s">
        <v>65</v>
      </c>
      <c r="B58" s="1">
        <v>5.0000000000000001E-3</v>
      </c>
      <c r="C58" s="1">
        <v>57</v>
      </c>
      <c r="D58" s="1">
        <v>67</v>
      </c>
      <c r="E58" s="1">
        <v>57</v>
      </c>
    </row>
    <row r="59" spans="1:5" x14ac:dyDescent="0.25">
      <c r="A59" s="1" t="s">
        <v>66</v>
      </c>
      <c r="B59" s="1">
        <v>5.0000000000000001E-3</v>
      </c>
      <c r="C59" s="1">
        <v>57</v>
      </c>
      <c r="D59" s="1">
        <v>57</v>
      </c>
      <c r="E59" s="1">
        <v>57</v>
      </c>
    </row>
    <row r="60" spans="1:5" x14ac:dyDescent="0.25">
      <c r="A60" s="1" t="s">
        <v>67</v>
      </c>
      <c r="B60" s="1">
        <v>5.0000000000000001E-3</v>
      </c>
      <c r="C60" s="1">
        <v>57</v>
      </c>
      <c r="D60" s="1">
        <v>67</v>
      </c>
      <c r="E60" s="1">
        <v>57</v>
      </c>
    </row>
    <row r="61" spans="1:5" x14ac:dyDescent="0.25">
      <c r="A61" s="1" t="s">
        <v>68</v>
      </c>
      <c r="B61" s="1">
        <v>5.0000000000000001E-3</v>
      </c>
      <c r="C61" s="1">
        <v>57</v>
      </c>
      <c r="D61" s="1">
        <v>60</v>
      </c>
      <c r="E61" s="1">
        <v>57</v>
      </c>
    </row>
    <row r="62" spans="1:5" x14ac:dyDescent="0.25">
      <c r="A62" s="1" t="s">
        <v>69</v>
      </c>
      <c r="B62" s="1">
        <v>5.0000000000000001E-3</v>
      </c>
      <c r="C62" s="1">
        <v>57</v>
      </c>
      <c r="D62" s="1">
        <v>57</v>
      </c>
      <c r="E62" s="1">
        <v>57</v>
      </c>
    </row>
    <row r="63" spans="1:5" x14ac:dyDescent="0.25">
      <c r="A63" s="1" t="s">
        <v>70</v>
      </c>
      <c r="B63" s="1">
        <v>5.0000000000000001E-3</v>
      </c>
      <c r="C63" s="1">
        <v>57</v>
      </c>
      <c r="D63" s="1">
        <v>73</v>
      </c>
      <c r="E63" s="1">
        <v>57</v>
      </c>
    </row>
    <row r="64" spans="1:5" x14ac:dyDescent="0.25">
      <c r="A64" s="1" t="s">
        <v>71</v>
      </c>
      <c r="B64" s="1">
        <v>5.0000000000000001E-3</v>
      </c>
      <c r="C64" s="1">
        <v>57</v>
      </c>
      <c r="D64" s="1">
        <v>49</v>
      </c>
      <c r="E64" s="1">
        <v>49</v>
      </c>
    </row>
    <row r="65" spans="1:5" x14ac:dyDescent="0.25">
      <c r="A65" s="1" t="s">
        <v>72</v>
      </c>
      <c r="B65" s="1">
        <v>5.0000000000000001E-3</v>
      </c>
      <c r="C65" s="1">
        <v>57</v>
      </c>
      <c r="D65" s="1">
        <v>59</v>
      </c>
      <c r="E65" s="1">
        <v>57</v>
      </c>
    </row>
    <row r="66" spans="1:5" x14ac:dyDescent="0.25">
      <c r="A66" s="1" t="s">
        <v>73</v>
      </c>
      <c r="B66" s="1">
        <v>5.0000000000000001E-3</v>
      </c>
      <c r="C66" s="1">
        <v>57</v>
      </c>
      <c r="D66" s="1">
        <v>52</v>
      </c>
      <c r="E66" s="1">
        <v>52</v>
      </c>
    </row>
    <row r="67" spans="1:5" x14ac:dyDescent="0.25">
      <c r="A67" s="1" t="s">
        <v>74</v>
      </c>
      <c r="B67" s="1">
        <v>5.0000000000000001E-3</v>
      </c>
      <c r="C67" s="1">
        <v>57</v>
      </c>
      <c r="D67" s="1">
        <v>51</v>
      </c>
      <c r="E67" s="1">
        <v>51</v>
      </c>
    </row>
    <row r="68" spans="1:5" x14ac:dyDescent="0.25">
      <c r="A68" s="1" t="s">
        <v>75</v>
      </c>
      <c r="B68" s="1">
        <v>5.0000000000000001E-3</v>
      </c>
      <c r="C68" s="1">
        <v>57</v>
      </c>
      <c r="D68" s="1">
        <v>61</v>
      </c>
      <c r="E68" s="1">
        <v>57</v>
      </c>
    </row>
    <row r="69" spans="1:5" x14ac:dyDescent="0.25">
      <c r="A69" s="1" t="s">
        <v>76</v>
      </c>
      <c r="B69" s="1">
        <v>5.0000000000000001E-3</v>
      </c>
      <c r="C69" s="1">
        <v>57</v>
      </c>
      <c r="D69" s="1">
        <v>69</v>
      </c>
      <c r="E69" s="1">
        <v>57</v>
      </c>
    </row>
    <row r="70" spans="1:5" x14ac:dyDescent="0.25">
      <c r="A70" s="1" t="s">
        <v>77</v>
      </c>
      <c r="B70" s="1">
        <v>5.0000000000000001E-3</v>
      </c>
      <c r="C70" s="1">
        <v>57</v>
      </c>
      <c r="D70" s="1">
        <v>57</v>
      </c>
      <c r="E70" s="1">
        <v>57</v>
      </c>
    </row>
    <row r="71" spans="1:5" x14ac:dyDescent="0.25">
      <c r="A71" s="1" t="s">
        <v>78</v>
      </c>
      <c r="B71" s="1">
        <v>5.0000000000000001E-3</v>
      </c>
      <c r="C71" s="1">
        <v>57</v>
      </c>
      <c r="D71" s="1">
        <v>54</v>
      </c>
      <c r="E71" s="1">
        <v>54</v>
      </c>
    </row>
    <row r="72" spans="1:5" x14ac:dyDescent="0.25">
      <c r="A72" s="1" t="s">
        <v>79</v>
      </c>
      <c r="B72" s="1">
        <v>5.0000000000000001E-3</v>
      </c>
      <c r="C72" s="1">
        <v>57</v>
      </c>
      <c r="D72" s="1">
        <v>60</v>
      </c>
      <c r="E72" s="1">
        <v>57</v>
      </c>
    </row>
    <row r="73" spans="1:5" x14ac:dyDescent="0.25">
      <c r="A73" s="1" t="s">
        <v>80</v>
      </c>
      <c r="B73" s="1">
        <v>5.0000000000000001E-3</v>
      </c>
      <c r="C73" s="1">
        <v>57</v>
      </c>
      <c r="D73" s="1">
        <v>57</v>
      </c>
      <c r="E73" s="1">
        <v>57</v>
      </c>
    </row>
    <row r="74" spans="1:5" x14ac:dyDescent="0.25">
      <c r="A74" s="1" t="s">
        <v>81</v>
      </c>
      <c r="B74" s="1">
        <v>5.0000000000000001E-3</v>
      </c>
      <c r="C74" s="1">
        <v>57</v>
      </c>
      <c r="D74" s="1">
        <v>66</v>
      </c>
      <c r="E74" s="1">
        <v>57</v>
      </c>
    </row>
    <row r="75" spans="1:5" x14ac:dyDescent="0.25">
      <c r="A75" s="1" t="s">
        <v>82</v>
      </c>
      <c r="B75" s="1">
        <v>5.0000000000000001E-3</v>
      </c>
      <c r="C75" s="1">
        <v>57</v>
      </c>
      <c r="D75" s="1">
        <v>58</v>
      </c>
      <c r="E75" s="1">
        <v>57</v>
      </c>
    </row>
    <row r="76" spans="1:5" x14ac:dyDescent="0.25">
      <c r="A76" s="1" t="s">
        <v>83</v>
      </c>
      <c r="B76" s="1">
        <v>5.0000000000000001E-3</v>
      </c>
      <c r="C76" s="1">
        <v>57</v>
      </c>
      <c r="D76" s="1">
        <v>60</v>
      </c>
      <c r="E76" s="1">
        <v>57</v>
      </c>
    </row>
    <row r="77" spans="1:5" x14ac:dyDescent="0.25">
      <c r="A77" s="1" t="s">
        <v>84</v>
      </c>
      <c r="B77" s="1">
        <v>5.0000000000000001E-3</v>
      </c>
      <c r="C77" s="1">
        <v>57</v>
      </c>
      <c r="D77" s="1">
        <v>58</v>
      </c>
      <c r="E77" s="1">
        <v>57</v>
      </c>
    </row>
    <row r="78" spans="1:5" x14ac:dyDescent="0.25">
      <c r="A78" s="1" t="s">
        <v>85</v>
      </c>
      <c r="B78" s="1">
        <v>5.0000000000000001E-3</v>
      </c>
      <c r="C78" s="1">
        <v>57</v>
      </c>
      <c r="D78" s="1">
        <v>52</v>
      </c>
      <c r="E78" s="1">
        <v>52</v>
      </c>
    </row>
    <row r="79" spans="1:5" x14ac:dyDescent="0.25">
      <c r="A79" s="1" t="s">
        <v>86</v>
      </c>
      <c r="B79" s="1">
        <v>5.0000000000000001E-3</v>
      </c>
      <c r="C79" s="1">
        <v>57</v>
      </c>
      <c r="D79" s="1">
        <v>47</v>
      </c>
      <c r="E79" s="1">
        <v>47</v>
      </c>
    </row>
    <row r="80" spans="1:5" x14ac:dyDescent="0.25">
      <c r="A80" s="1" t="s">
        <v>87</v>
      </c>
      <c r="B80" s="1">
        <v>5.0000000000000001E-3</v>
      </c>
      <c r="C80" s="1">
        <v>57</v>
      </c>
      <c r="D80" s="1">
        <v>66</v>
      </c>
      <c r="E80" s="1">
        <v>57</v>
      </c>
    </row>
    <row r="81" spans="1:5" x14ac:dyDescent="0.25">
      <c r="A81" s="1" t="s">
        <v>88</v>
      </c>
      <c r="B81" s="1">
        <v>5.0000000000000001E-3</v>
      </c>
      <c r="C81" s="1">
        <v>57</v>
      </c>
      <c r="D81" s="1">
        <v>58</v>
      </c>
      <c r="E81" s="1">
        <v>57</v>
      </c>
    </row>
    <row r="82" spans="1:5" x14ac:dyDescent="0.25">
      <c r="A82" s="1" t="s">
        <v>89</v>
      </c>
      <c r="B82" s="1">
        <v>5.0000000000000001E-3</v>
      </c>
      <c r="C82" s="1">
        <v>57</v>
      </c>
      <c r="D82" s="1">
        <v>49</v>
      </c>
      <c r="E82" s="1">
        <v>49</v>
      </c>
    </row>
    <row r="83" spans="1:5" x14ac:dyDescent="0.25">
      <c r="A83" s="1" t="s">
        <v>90</v>
      </c>
      <c r="B83" s="1">
        <v>5.0000000000000001E-3</v>
      </c>
      <c r="C83" s="1">
        <v>57</v>
      </c>
      <c r="D83" s="1">
        <v>60</v>
      </c>
      <c r="E83" s="1">
        <v>57</v>
      </c>
    </row>
    <row r="84" spans="1:5" x14ac:dyDescent="0.25">
      <c r="A84" s="1" t="s">
        <v>91</v>
      </c>
      <c r="B84" s="1">
        <v>5.0000000000000001E-3</v>
      </c>
      <c r="C84" s="1">
        <v>57</v>
      </c>
      <c r="D84" s="1">
        <v>69</v>
      </c>
      <c r="E84" s="1">
        <v>57</v>
      </c>
    </row>
    <row r="85" spans="1:5" x14ac:dyDescent="0.25">
      <c r="A85" s="1" t="s">
        <v>92</v>
      </c>
      <c r="B85" s="1">
        <v>5.0000000000000001E-3</v>
      </c>
      <c r="C85" s="1">
        <v>57</v>
      </c>
      <c r="D85" s="1">
        <v>51</v>
      </c>
      <c r="E85" s="1">
        <v>51</v>
      </c>
    </row>
    <row r="86" spans="1:5" x14ac:dyDescent="0.25">
      <c r="A86" s="1" t="s">
        <v>93</v>
      </c>
      <c r="B86" s="1">
        <v>5.0000000000000001E-3</v>
      </c>
      <c r="C86" s="1">
        <v>57</v>
      </c>
      <c r="D86" s="1">
        <v>57</v>
      </c>
      <c r="E86" s="1">
        <v>57</v>
      </c>
    </row>
    <row r="87" spans="1:5" x14ac:dyDescent="0.25">
      <c r="A87" s="1" t="s">
        <v>94</v>
      </c>
      <c r="B87" s="1">
        <v>5.0000000000000001E-3</v>
      </c>
      <c r="C87" s="1">
        <v>57</v>
      </c>
      <c r="D87" s="1">
        <v>58</v>
      </c>
      <c r="E87" s="1">
        <v>57</v>
      </c>
    </row>
    <row r="88" spans="1:5" x14ac:dyDescent="0.25">
      <c r="A88" s="1" t="s">
        <v>95</v>
      </c>
      <c r="B88" s="1">
        <v>5.0000000000000001E-3</v>
      </c>
      <c r="C88" s="1">
        <v>57</v>
      </c>
      <c r="D88" s="1">
        <v>54</v>
      </c>
      <c r="E88" s="1">
        <v>54</v>
      </c>
    </row>
    <row r="89" spans="1:5" x14ac:dyDescent="0.25">
      <c r="A89" s="1" t="s">
        <v>96</v>
      </c>
      <c r="B89" s="1">
        <v>5.0000000000000001E-3</v>
      </c>
      <c r="C89" s="1">
        <v>57</v>
      </c>
      <c r="D89" s="1">
        <v>58</v>
      </c>
      <c r="E89" s="1">
        <v>57</v>
      </c>
    </row>
    <row r="90" spans="1:5" x14ac:dyDescent="0.25">
      <c r="A90" s="1" t="s">
        <v>97</v>
      </c>
      <c r="B90" s="1">
        <v>5.0000000000000001E-3</v>
      </c>
      <c r="C90" s="1">
        <v>57</v>
      </c>
      <c r="D90" s="1">
        <v>64</v>
      </c>
      <c r="E90" s="1">
        <v>57</v>
      </c>
    </row>
    <row r="91" spans="1:5" x14ac:dyDescent="0.25">
      <c r="A91" s="1" t="s">
        <v>98</v>
      </c>
      <c r="B91" s="1">
        <v>5.0000000000000001E-3</v>
      </c>
      <c r="C91" s="1">
        <v>57</v>
      </c>
      <c r="D91" s="1">
        <v>76</v>
      </c>
      <c r="E91" s="1">
        <v>57</v>
      </c>
    </row>
    <row r="92" spans="1:5" x14ac:dyDescent="0.25">
      <c r="A92" s="1" t="s">
        <v>99</v>
      </c>
      <c r="B92" s="1">
        <v>5.0000000000000001E-3</v>
      </c>
      <c r="C92" s="1">
        <v>57</v>
      </c>
      <c r="D92" s="1">
        <v>54</v>
      </c>
      <c r="E92" s="1">
        <v>54</v>
      </c>
    </row>
    <row r="93" spans="1:5" x14ac:dyDescent="0.25">
      <c r="A93" s="1" t="s">
        <v>100</v>
      </c>
      <c r="B93" s="1">
        <v>5.0000000000000001E-3</v>
      </c>
      <c r="C93" s="1">
        <v>57</v>
      </c>
      <c r="D93" s="1">
        <v>75</v>
      </c>
      <c r="E93" s="1">
        <v>57</v>
      </c>
    </row>
    <row r="94" spans="1:5" x14ac:dyDescent="0.25">
      <c r="A94" s="1" t="s">
        <v>101</v>
      </c>
      <c r="B94" s="1">
        <v>5.0000000000000001E-3</v>
      </c>
      <c r="C94" s="1">
        <v>57</v>
      </c>
      <c r="D94" s="1">
        <v>67</v>
      </c>
      <c r="E94" s="1">
        <v>57</v>
      </c>
    </row>
    <row r="95" spans="1:5" x14ac:dyDescent="0.25">
      <c r="A95" s="1" t="s">
        <v>102</v>
      </c>
      <c r="B95" s="1">
        <v>5.0000000000000001E-3</v>
      </c>
      <c r="C95" s="1">
        <v>57</v>
      </c>
      <c r="D95" s="1">
        <v>43</v>
      </c>
      <c r="E95" s="1">
        <v>43</v>
      </c>
    </row>
    <row r="96" spans="1:5" x14ac:dyDescent="0.25">
      <c r="A96" s="1" t="s">
        <v>103</v>
      </c>
      <c r="B96" s="1">
        <v>5.0000000000000001E-3</v>
      </c>
      <c r="C96" s="1">
        <v>57</v>
      </c>
      <c r="D96" s="1">
        <v>65</v>
      </c>
      <c r="E96" s="1">
        <v>57</v>
      </c>
    </row>
    <row r="97" spans="1:5" x14ac:dyDescent="0.25">
      <c r="A97" s="1" t="s">
        <v>104</v>
      </c>
      <c r="B97" s="1">
        <v>5.0000000000000001E-3</v>
      </c>
      <c r="C97" s="1">
        <v>57</v>
      </c>
      <c r="D97" s="1">
        <v>62</v>
      </c>
      <c r="E97" s="1">
        <v>57</v>
      </c>
    </row>
    <row r="98" spans="1:5" x14ac:dyDescent="0.25">
      <c r="A98" s="1" t="s">
        <v>105</v>
      </c>
      <c r="B98" s="1">
        <v>5.0000000000000001E-3</v>
      </c>
      <c r="C98" s="1">
        <v>57</v>
      </c>
      <c r="D98" s="1">
        <v>64</v>
      </c>
      <c r="E98" s="1">
        <v>57</v>
      </c>
    </row>
    <row r="99" spans="1:5" x14ac:dyDescent="0.25">
      <c r="A99" s="1" t="s">
        <v>106</v>
      </c>
      <c r="B99" s="1">
        <v>5.0000000000000001E-3</v>
      </c>
      <c r="C99" s="1">
        <v>57</v>
      </c>
      <c r="D99" s="1">
        <v>54</v>
      </c>
      <c r="E99" s="1">
        <v>54</v>
      </c>
    </row>
    <row r="100" spans="1:5" x14ac:dyDescent="0.25">
      <c r="A100" s="1" t="s">
        <v>107</v>
      </c>
      <c r="B100" s="1">
        <v>5.0000000000000001E-3</v>
      </c>
      <c r="C100" s="1">
        <v>57</v>
      </c>
      <c r="D100" s="1">
        <v>51</v>
      </c>
      <c r="E100" s="1">
        <v>51</v>
      </c>
    </row>
    <row r="101" spans="1:5" x14ac:dyDescent="0.25">
      <c r="A101" s="1" t="s">
        <v>108</v>
      </c>
      <c r="B101" s="1">
        <v>5.0000000000000001E-3</v>
      </c>
      <c r="C101" s="1">
        <v>57</v>
      </c>
      <c r="D101" s="1">
        <v>53</v>
      </c>
      <c r="E101" s="1">
        <v>53</v>
      </c>
    </row>
    <row r="102" spans="1:5" x14ac:dyDescent="0.25">
      <c r="A102" s="1" t="s">
        <v>109</v>
      </c>
      <c r="B102" s="1">
        <v>5.0000000000000001E-3</v>
      </c>
      <c r="C102" s="1">
        <v>57</v>
      </c>
      <c r="D102" s="1">
        <v>44</v>
      </c>
      <c r="E102" s="1">
        <v>44</v>
      </c>
    </row>
    <row r="103" spans="1:5" x14ac:dyDescent="0.25">
      <c r="A103" s="1" t="s">
        <v>110</v>
      </c>
      <c r="B103" s="1">
        <v>5.0000000000000001E-3</v>
      </c>
      <c r="C103" s="1">
        <v>57</v>
      </c>
      <c r="D103" s="1">
        <v>75</v>
      </c>
      <c r="E103" s="1">
        <v>57</v>
      </c>
    </row>
    <row r="104" spans="1:5" x14ac:dyDescent="0.25">
      <c r="A104" s="1" t="s">
        <v>111</v>
      </c>
      <c r="B104" s="1">
        <v>5.0000000000000001E-3</v>
      </c>
      <c r="C104" s="1">
        <v>57</v>
      </c>
      <c r="D104" s="1">
        <v>65</v>
      </c>
      <c r="E104" s="1">
        <v>57</v>
      </c>
    </row>
    <row r="105" spans="1:5" x14ac:dyDescent="0.25">
      <c r="A105" s="1" t="s">
        <v>112</v>
      </c>
      <c r="B105" s="1">
        <v>5.0000000000000001E-3</v>
      </c>
      <c r="C105" s="1">
        <v>57</v>
      </c>
      <c r="D105" s="1">
        <v>58</v>
      </c>
      <c r="E105" s="1">
        <v>57</v>
      </c>
    </row>
    <row r="106" spans="1:5" x14ac:dyDescent="0.25">
      <c r="A106" s="1" t="s">
        <v>113</v>
      </c>
      <c r="B106" s="1">
        <v>5.0000000000000001E-3</v>
      </c>
      <c r="C106" s="1">
        <v>57</v>
      </c>
      <c r="D106" s="1">
        <v>58</v>
      </c>
      <c r="E106" s="1">
        <v>57</v>
      </c>
    </row>
    <row r="107" spans="1:5" x14ac:dyDescent="0.25">
      <c r="A107" s="1" t="s">
        <v>114</v>
      </c>
      <c r="B107" s="1">
        <v>5.0000000000000001E-3</v>
      </c>
      <c r="C107" s="1">
        <v>57</v>
      </c>
      <c r="D107" s="1">
        <v>65</v>
      </c>
      <c r="E107" s="1">
        <v>57</v>
      </c>
    </row>
    <row r="108" spans="1:5" x14ac:dyDescent="0.25">
      <c r="A108" s="1" t="s">
        <v>115</v>
      </c>
      <c r="B108" s="1">
        <v>5.0000000000000001E-3</v>
      </c>
      <c r="C108" s="1">
        <v>57</v>
      </c>
      <c r="D108" s="1">
        <v>56</v>
      </c>
      <c r="E108" s="1">
        <v>56</v>
      </c>
    </row>
    <row r="109" spans="1:5" x14ac:dyDescent="0.25">
      <c r="A109" s="1" t="s">
        <v>116</v>
      </c>
      <c r="B109" s="1">
        <v>5.0000000000000001E-3</v>
      </c>
      <c r="C109" s="1">
        <v>57</v>
      </c>
      <c r="D109" s="1">
        <v>45</v>
      </c>
      <c r="E109" s="1">
        <v>45</v>
      </c>
    </row>
    <row r="110" spans="1:5" x14ac:dyDescent="0.25">
      <c r="A110" s="1" t="s">
        <v>117</v>
      </c>
      <c r="B110" s="1">
        <v>5.0000000000000001E-3</v>
      </c>
      <c r="C110" s="1">
        <v>57</v>
      </c>
      <c r="D110" s="1">
        <v>81</v>
      </c>
      <c r="E110" s="1">
        <v>57</v>
      </c>
    </row>
    <row r="111" spans="1:5" x14ac:dyDescent="0.25">
      <c r="A111" s="1" t="s">
        <v>118</v>
      </c>
      <c r="B111" s="1">
        <v>5.0000000000000001E-3</v>
      </c>
      <c r="C111" s="1">
        <v>57</v>
      </c>
      <c r="D111" s="1">
        <v>61</v>
      </c>
      <c r="E111" s="1">
        <v>57</v>
      </c>
    </row>
    <row r="112" spans="1:5" x14ac:dyDescent="0.25">
      <c r="A112" s="1" t="s">
        <v>119</v>
      </c>
      <c r="B112" s="1">
        <v>5.0000000000000001E-3</v>
      </c>
      <c r="C112" s="1">
        <v>57</v>
      </c>
      <c r="D112" s="1">
        <v>56</v>
      </c>
      <c r="E112" s="1">
        <v>56</v>
      </c>
    </row>
    <row r="113" spans="1:5" x14ac:dyDescent="0.25">
      <c r="A113" s="1" t="s">
        <v>120</v>
      </c>
      <c r="B113" s="1">
        <v>5.0000000000000001E-3</v>
      </c>
      <c r="C113" s="1">
        <v>57</v>
      </c>
      <c r="D113" s="1">
        <v>57</v>
      </c>
      <c r="E113" s="1">
        <v>57</v>
      </c>
    </row>
    <row r="114" spans="1:5" x14ac:dyDescent="0.25">
      <c r="A114" s="1" t="s">
        <v>121</v>
      </c>
      <c r="B114" s="1">
        <v>5.0000000000000001E-3</v>
      </c>
      <c r="C114" s="1">
        <v>57</v>
      </c>
      <c r="D114" s="1">
        <v>60</v>
      </c>
      <c r="E114" s="1">
        <v>57</v>
      </c>
    </row>
    <row r="115" spans="1:5" x14ac:dyDescent="0.25">
      <c r="A115" s="1" t="s">
        <v>122</v>
      </c>
      <c r="B115" s="1">
        <v>5.0000000000000001E-3</v>
      </c>
      <c r="C115" s="1">
        <v>57</v>
      </c>
      <c r="D115" s="1">
        <v>57</v>
      </c>
      <c r="E115" s="1">
        <v>57</v>
      </c>
    </row>
    <row r="116" spans="1:5" x14ac:dyDescent="0.25">
      <c r="A116" s="1" t="s">
        <v>123</v>
      </c>
      <c r="B116" s="1">
        <v>5.0000000000000001E-3</v>
      </c>
      <c r="C116" s="1">
        <v>57</v>
      </c>
      <c r="D116" s="1">
        <v>52</v>
      </c>
      <c r="E116" s="1">
        <v>52</v>
      </c>
    </row>
    <row r="117" spans="1:5" x14ac:dyDescent="0.25">
      <c r="A117" s="1" t="s">
        <v>124</v>
      </c>
      <c r="B117" s="1">
        <v>5.0000000000000001E-3</v>
      </c>
      <c r="C117" s="1">
        <v>57</v>
      </c>
      <c r="D117" s="1">
        <v>61</v>
      </c>
      <c r="E117" s="1">
        <v>57</v>
      </c>
    </row>
    <row r="118" spans="1:5" x14ac:dyDescent="0.25">
      <c r="A118" s="1" t="s">
        <v>125</v>
      </c>
      <c r="B118" s="1">
        <v>5.0000000000000001E-3</v>
      </c>
      <c r="C118" s="1">
        <v>57</v>
      </c>
      <c r="D118" s="1">
        <v>51</v>
      </c>
      <c r="E118" s="1">
        <v>51</v>
      </c>
    </row>
    <row r="119" spans="1:5" x14ac:dyDescent="0.25">
      <c r="A119" s="1" t="s">
        <v>126</v>
      </c>
      <c r="B119" s="1">
        <v>5.0000000000000001E-3</v>
      </c>
      <c r="C119" s="1">
        <v>57</v>
      </c>
      <c r="D119" s="1">
        <v>56</v>
      </c>
      <c r="E119" s="1">
        <v>56</v>
      </c>
    </row>
    <row r="120" spans="1:5" x14ac:dyDescent="0.25">
      <c r="A120" s="1" t="s">
        <v>127</v>
      </c>
      <c r="B120" s="1">
        <v>5.0000000000000001E-3</v>
      </c>
      <c r="C120" s="1">
        <v>57</v>
      </c>
      <c r="D120" s="1">
        <v>63</v>
      </c>
      <c r="E120" s="1">
        <v>57</v>
      </c>
    </row>
    <row r="121" spans="1:5" x14ac:dyDescent="0.25">
      <c r="A121" s="1" t="s">
        <v>128</v>
      </c>
      <c r="B121" s="1">
        <v>5.0000000000000001E-3</v>
      </c>
      <c r="C121" s="1">
        <v>57</v>
      </c>
      <c r="D121" s="1">
        <v>57</v>
      </c>
      <c r="E121" s="1">
        <v>57</v>
      </c>
    </row>
    <row r="122" spans="1:5" x14ac:dyDescent="0.25">
      <c r="A122" s="1" t="s">
        <v>129</v>
      </c>
      <c r="B122" s="1">
        <v>5.0000000000000001E-3</v>
      </c>
      <c r="C122" s="1">
        <v>57</v>
      </c>
      <c r="D122" s="1">
        <v>55</v>
      </c>
      <c r="E122" s="1">
        <v>55</v>
      </c>
    </row>
    <row r="123" spans="1:5" x14ac:dyDescent="0.25">
      <c r="A123" s="1" t="s">
        <v>130</v>
      </c>
      <c r="B123" s="1">
        <v>5.0000000000000001E-3</v>
      </c>
      <c r="C123" s="1">
        <v>57</v>
      </c>
      <c r="D123" s="1">
        <v>59</v>
      </c>
      <c r="E123" s="1">
        <v>57</v>
      </c>
    </row>
    <row r="124" spans="1:5" x14ac:dyDescent="0.25">
      <c r="A124" s="1" t="s">
        <v>131</v>
      </c>
      <c r="B124" s="1">
        <v>5.0000000000000001E-3</v>
      </c>
      <c r="C124" s="1">
        <v>57</v>
      </c>
      <c r="D124" s="1">
        <v>62</v>
      </c>
      <c r="E124" s="1">
        <v>57</v>
      </c>
    </row>
    <row r="125" spans="1:5" x14ac:dyDescent="0.25">
      <c r="A125" s="1" t="s">
        <v>132</v>
      </c>
      <c r="B125" s="1">
        <v>5.0000000000000001E-3</v>
      </c>
      <c r="C125" s="1">
        <v>57</v>
      </c>
      <c r="D125" s="1">
        <v>59</v>
      </c>
      <c r="E125" s="1">
        <v>57</v>
      </c>
    </row>
    <row r="126" spans="1:5" x14ac:dyDescent="0.25">
      <c r="A126" s="1" t="s">
        <v>133</v>
      </c>
      <c r="B126" s="1">
        <v>5.0000000000000001E-3</v>
      </c>
      <c r="C126" s="1">
        <v>57</v>
      </c>
      <c r="D126" s="1">
        <v>54</v>
      </c>
      <c r="E126" s="1">
        <v>54</v>
      </c>
    </row>
    <row r="127" spans="1:5" x14ac:dyDescent="0.25">
      <c r="A127" s="1" t="s">
        <v>134</v>
      </c>
      <c r="B127" s="1">
        <v>5.0000000000000001E-3</v>
      </c>
      <c r="C127" s="1">
        <v>57</v>
      </c>
      <c r="D127" s="1">
        <v>55</v>
      </c>
      <c r="E127" s="1">
        <v>55</v>
      </c>
    </row>
    <row r="128" spans="1:5" x14ac:dyDescent="0.25">
      <c r="A128" s="1" t="s">
        <v>136</v>
      </c>
      <c r="B128" s="1">
        <v>5.0000000000000001E-3</v>
      </c>
      <c r="C128" s="1">
        <v>57</v>
      </c>
      <c r="D128" s="1">
        <v>66</v>
      </c>
      <c r="E128" s="1">
        <v>57</v>
      </c>
    </row>
    <row r="129" spans="1:5" x14ac:dyDescent="0.25">
      <c r="A129" s="1" t="s">
        <v>137</v>
      </c>
      <c r="B129" s="1">
        <v>5.0000000000000001E-3</v>
      </c>
      <c r="C129" s="1">
        <v>57</v>
      </c>
      <c r="D129" s="1">
        <v>61</v>
      </c>
      <c r="E129" s="1">
        <v>57</v>
      </c>
    </row>
    <row r="130" spans="1:5" x14ac:dyDescent="0.25">
      <c r="A130" s="1" t="s">
        <v>138</v>
      </c>
      <c r="B130" s="1">
        <v>5.0000000000000001E-3</v>
      </c>
      <c r="C130" s="1">
        <v>57</v>
      </c>
      <c r="D130" s="1">
        <v>55</v>
      </c>
      <c r="E130" s="1">
        <v>55</v>
      </c>
    </row>
    <row r="131" spans="1:5" x14ac:dyDescent="0.25">
      <c r="A131" s="1" t="s">
        <v>139</v>
      </c>
      <c r="B131" s="1">
        <v>5.0000000000000001E-3</v>
      </c>
      <c r="C131" s="1">
        <v>57</v>
      </c>
      <c r="D131" s="1">
        <v>53</v>
      </c>
      <c r="E131" s="1">
        <v>53</v>
      </c>
    </row>
    <row r="132" spans="1:5" x14ac:dyDescent="0.25">
      <c r="A132" s="1" t="s">
        <v>140</v>
      </c>
      <c r="B132" s="1">
        <v>5.0000000000000001E-3</v>
      </c>
      <c r="C132" s="1">
        <v>57</v>
      </c>
      <c r="D132" s="1">
        <v>53</v>
      </c>
      <c r="E132" s="1">
        <v>53</v>
      </c>
    </row>
    <row r="133" spans="1:5" x14ac:dyDescent="0.25">
      <c r="A133" s="1" t="s">
        <v>141</v>
      </c>
      <c r="B133" s="1">
        <v>5.0000000000000001E-3</v>
      </c>
      <c r="C133" s="1">
        <v>57</v>
      </c>
      <c r="D133" s="1">
        <v>63</v>
      </c>
      <c r="E133" s="1">
        <v>57</v>
      </c>
    </row>
    <row r="134" spans="1:5" x14ac:dyDescent="0.25">
      <c r="A134" s="1" t="s">
        <v>142</v>
      </c>
      <c r="B134" s="1">
        <v>5.0000000000000001E-3</v>
      </c>
      <c r="C134" s="1">
        <v>57</v>
      </c>
      <c r="D134" s="1">
        <v>60</v>
      </c>
      <c r="E134" s="1">
        <v>57</v>
      </c>
    </row>
    <row r="135" spans="1:5" x14ac:dyDescent="0.25">
      <c r="A135" s="1" t="s">
        <v>143</v>
      </c>
      <c r="B135" s="1">
        <v>5.0000000000000001E-3</v>
      </c>
      <c r="C135" s="1">
        <v>57</v>
      </c>
      <c r="D135" s="1">
        <v>57</v>
      </c>
      <c r="E135" s="1">
        <v>57</v>
      </c>
    </row>
    <row r="136" spans="1:5" x14ac:dyDescent="0.25">
      <c r="A136" s="1" t="s">
        <v>144</v>
      </c>
      <c r="B136" s="1">
        <v>5.0000000000000001E-3</v>
      </c>
      <c r="C136" s="1">
        <v>57</v>
      </c>
      <c r="D136" s="1">
        <v>52</v>
      </c>
      <c r="E136" s="1">
        <v>52</v>
      </c>
    </row>
    <row r="137" spans="1:5" x14ac:dyDescent="0.25">
      <c r="A137" s="1" t="s">
        <v>145</v>
      </c>
      <c r="B137" s="1">
        <v>5.0000000000000001E-3</v>
      </c>
      <c r="C137" s="1">
        <v>57</v>
      </c>
      <c r="D137" s="1">
        <v>79</v>
      </c>
      <c r="E137" s="1">
        <v>57</v>
      </c>
    </row>
    <row r="138" spans="1:5" x14ac:dyDescent="0.25">
      <c r="A138" s="1" t="s">
        <v>146</v>
      </c>
      <c r="B138" s="1">
        <v>5.0000000000000001E-3</v>
      </c>
      <c r="C138" s="1">
        <v>57</v>
      </c>
      <c r="D138" s="1">
        <v>66</v>
      </c>
      <c r="E138" s="1">
        <v>57</v>
      </c>
    </row>
    <row r="139" spans="1:5" x14ac:dyDescent="0.25">
      <c r="A139" s="1" t="s">
        <v>147</v>
      </c>
      <c r="B139" s="1">
        <v>5.0000000000000001E-3</v>
      </c>
      <c r="C139" s="1">
        <v>57</v>
      </c>
      <c r="D139" s="1">
        <v>56</v>
      </c>
      <c r="E139" s="1">
        <v>56</v>
      </c>
    </row>
    <row r="140" spans="1:5" x14ac:dyDescent="0.25">
      <c r="A140" s="1" t="s">
        <v>148</v>
      </c>
      <c r="B140" s="1">
        <v>5.0000000000000001E-3</v>
      </c>
      <c r="C140" s="1">
        <v>57</v>
      </c>
      <c r="D140" s="1">
        <v>54</v>
      </c>
      <c r="E140" s="1">
        <v>54</v>
      </c>
    </row>
    <row r="141" spans="1:5" x14ac:dyDescent="0.25">
      <c r="A141" s="1" t="s">
        <v>149</v>
      </c>
      <c r="B141" s="1">
        <v>5.0000000000000001E-3</v>
      </c>
      <c r="C141" s="1">
        <v>57</v>
      </c>
      <c r="D141" s="1">
        <v>56</v>
      </c>
      <c r="E141" s="1">
        <v>56</v>
      </c>
    </row>
    <row r="142" spans="1:5" x14ac:dyDescent="0.25">
      <c r="A142" s="1" t="s">
        <v>150</v>
      </c>
      <c r="B142" s="1">
        <v>5.0000000000000001E-3</v>
      </c>
      <c r="C142" s="1">
        <v>57</v>
      </c>
      <c r="D142" s="1">
        <v>63</v>
      </c>
      <c r="E142" s="1">
        <v>57</v>
      </c>
    </row>
    <row r="143" spans="1:5" x14ac:dyDescent="0.25">
      <c r="A143" s="1" t="s">
        <v>151</v>
      </c>
      <c r="B143" s="1">
        <v>5.0000000000000001E-3</v>
      </c>
      <c r="C143" s="1">
        <v>57</v>
      </c>
      <c r="D143" s="1">
        <v>58</v>
      </c>
      <c r="E143" s="1">
        <v>57</v>
      </c>
    </row>
    <row r="144" spans="1:5" x14ac:dyDescent="0.25">
      <c r="A144" s="1" t="s">
        <v>152</v>
      </c>
      <c r="B144" s="1">
        <v>5.0000000000000001E-3</v>
      </c>
      <c r="C144" s="1">
        <v>57</v>
      </c>
      <c r="D144" s="1">
        <v>63</v>
      </c>
      <c r="E144" s="1">
        <v>57</v>
      </c>
    </row>
    <row r="145" spans="1:5" x14ac:dyDescent="0.25">
      <c r="A145" s="1" t="s">
        <v>153</v>
      </c>
      <c r="B145" s="1">
        <v>5.0000000000000001E-3</v>
      </c>
      <c r="C145" s="1">
        <v>57</v>
      </c>
      <c r="D145" s="1">
        <v>71</v>
      </c>
      <c r="E145" s="1">
        <v>57</v>
      </c>
    </row>
    <row r="146" spans="1:5" x14ac:dyDescent="0.25">
      <c r="A146" s="1" t="s">
        <v>154</v>
      </c>
      <c r="B146" s="1">
        <v>5.0000000000000001E-3</v>
      </c>
      <c r="C146" s="1">
        <v>57</v>
      </c>
      <c r="D146" s="1">
        <v>68</v>
      </c>
      <c r="E146" s="1">
        <v>57</v>
      </c>
    </row>
    <row r="147" spans="1:5" x14ac:dyDescent="0.25">
      <c r="A147" s="1" t="s">
        <v>155</v>
      </c>
      <c r="B147" s="1">
        <v>5.0000000000000001E-3</v>
      </c>
      <c r="C147" s="1">
        <v>57</v>
      </c>
      <c r="D147" s="1">
        <v>69</v>
      </c>
      <c r="E147" s="1">
        <v>57</v>
      </c>
    </row>
    <row r="148" spans="1:5" x14ac:dyDescent="0.25">
      <c r="A148" s="1" t="s">
        <v>156</v>
      </c>
      <c r="B148" s="1">
        <v>5.0000000000000001E-3</v>
      </c>
      <c r="C148" s="1">
        <v>57</v>
      </c>
      <c r="D148" s="1">
        <v>64</v>
      </c>
      <c r="E148" s="1">
        <v>57</v>
      </c>
    </row>
    <row r="149" spans="1:5" x14ac:dyDescent="0.25">
      <c r="A149" s="1" t="s">
        <v>157</v>
      </c>
      <c r="B149" s="1">
        <v>5.0000000000000001E-3</v>
      </c>
      <c r="C149" s="1">
        <v>57</v>
      </c>
      <c r="D149" s="1">
        <v>63</v>
      </c>
      <c r="E149" s="1">
        <v>57</v>
      </c>
    </row>
    <row r="150" spans="1:5" x14ac:dyDescent="0.25">
      <c r="A150" s="1" t="s">
        <v>158</v>
      </c>
      <c r="B150" s="1">
        <v>5.0000000000000001E-3</v>
      </c>
      <c r="C150" s="1">
        <v>57</v>
      </c>
      <c r="D150" s="1">
        <v>48</v>
      </c>
      <c r="E150" s="1">
        <v>48</v>
      </c>
    </row>
    <row r="151" spans="1:5" x14ac:dyDescent="0.25">
      <c r="A151" s="1" t="s">
        <v>159</v>
      </c>
      <c r="B151" s="1">
        <v>5.0000000000000001E-3</v>
      </c>
      <c r="C151" s="1">
        <v>57</v>
      </c>
      <c r="D151" s="1">
        <v>63</v>
      </c>
      <c r="E151" s="1">
        <v>57</v>
      </c>
    </row>
    <row r="152" spans="1:5" x14ac:dyDescent="0.25">
      <c r="A152" s="1" t="s">
        <v>160</v>
      </c>
      <c r="B152" s="1">
        <v>5.0000000000000001E-3</v>
      </c>
      <c r="C152" s="1">
        <v>57</v>
      </c>
      <c r="D152" s="1">
        <v>61</v>
      </c>
      <c r="E152" s="1">
        <v>57</v>
      </c>
    </row>
    <row r="153" spans="1:5" x14ac:dyDescent="0.25">
      <c r="A153" s="1" t="s">
        <v>161</v>
      </c>
      <c r="B153" s="1">
        <v>5.0000000000000001E-3</v>
      </c>
      <c r="C153" s="1">
        <v>57</v>
      </c>
      <c r="D153" s="1">
        <v>62</v>
      </c>
      <c r="E153" s="1">
        <v>57</v>
      </c>
    </row>
    <row r="154" spans="1:5" x14ac:dyDescent="0.25">
      <c r="A154" s="1" t="s">
        <v>162</v>
      </c>
      <c r="B154" s="1">
        <v>5.0000000000000001E-3</v>
      </c>
      <c r="C154" s="1">
        <v>57</v>
      </c>
      <c r="D154" s="1">
        <v>56</v>
      </c>
      <c r="E154" s="1">
        <v>56</v>
      </c>
    </row>
    <row r="155" spans="1:5" x14ac:dyDescent="0.25">
      <c r="A155" s="1" t="s">
        <v>163</v>
      </c>
      <c r="B155" s="1">
        <v>5.0000000000000001E-3</v>
      </c>
      <c r="C155" s="1">
        <v>57</v>
      </c>
      <c r="D155" s="1">
        <v>68</v>
      </c>
      <c r="E155" s="1">
        <v>57</v>
      </c>
    </row>
    <row r="156" spans="1:5" x14ac:dyDescent="0.25">
      <c r="A156" s="1" t="s">
        <v>164</v>
      </c>
      <c r="B156" s="1">
        <v>5.0000000000000001E-3</v>
      </c>
      <c r="C156" s="1">
        <v>57</v>
      </c>
      <c r="D156" s="1">
        <v>74</v>
      </c>
      <c r="E156" s="1">
        <v>57</v>
      </c>
    </row>
    <row r="157" spans="1:5" x14ac:dyDescent="0.25">
      <c r="A157" s="1" t="s">
        <v>165</v>
      </c>
      <c r="B157" s="1">
        <v>5.0000000000000001E-3</v>
      </c>
      <c r="C157" s="1">
        <v>57</v>
      </c>
      <c r="D157" s="1">
        <v>66</v>
      </c>
      <c r="E157" s="1">
        <v>57</v>
      </c>
    </row>
    <row r="158" spans="1:5" x14ac:dyDescent="0.25">
      <c r="A158" s="1" t="s">
        <v>166</v>
      </c>
      <c r="B158" s="1">
        <v>5.0000000000000001E-3</v>
      </c>
      <c r="C158" s="1">
        <v>57</v>
      </c>
      <c r="D158" s="1">
        <v>63</v>
      </c>
      <c r="E158" s="1">
        <v>57</v>
      </c>
    </row>
    <row r="159" spans="1:5" x14ac:dyDescent="0.25">
      <c r="A159" s="1" t="s">
        <v>167</v>
      </c>
      <c r="B159" s="1">
        <v>5.0000000000000001E-3</v>
      </c>
      <c r="C159" s="1">
        <v>57</v>
      </c>
      <c r="D159" s="1">
        <v>50</v>
      </c>
      <c r="E159" s="1">
        <v>50</v>
      </c>
    </row>
    <row r="160" spans="1:5" x14ac:dyDescent="0.25">
      <c r="A160" s="1" t="s">
        <v>168</v>
      </c>
      <c r="B160" s="1">
        <v>5.0000000000000001E-3</v>
      </c>
      <c r="C160" s="1">
        <v>57</v>
      </c>
      <c r="D160" s="1">
        <v>65</v>
      </c>
      <c r="E160" s="1">
        <v>57</v>
      </c>
    </row>
    <row r="161" spans="1:5" x14ac:dyDescent="0.25">
      <c r="A161" s="1" t="s">
        <v>169</v>
      </c>
      <c r="B161" s="1">
        <v>5.0000000000000001E-3</v>
      </c>
      <c r="C161" s="1">
        <v>57</v>
      </c>
      <c r="D161" s="1">
        <v>72</v>
      </c>
      <c r="E161" s="1">
        <v>57</v>
      </c>
    </row>
    <row r="162" spans="1:5" x14ac:dyDescent="0.25">
      <c r="A162" s="1" t="s">
        <v>170</v>
      </c>
      <c r="B162" s="1">
        <v>5.0000000000000001E-3</v>
      </c>
      <c r="C162" s="1">
        <v>57</v>
      </c>
      <c r="D162" s="1">
        <v>53</v>
      </c>
      <c r="E162" s="1">
        <v>53</v>
      </c>
    </row>
    <row r="163" spans="1:5" x14ac:dyDescent="0.25">
      <c r="A163" s="1" t="s">
        <v>171</v>
      </c>
      <c r="B163" s="1">
        <v>5.0000000000000001E-3</v>
      </c>
      <c r="C163" s="1">
        <v>57</v>
      </c>
      <c r="D163" s="1">
        <v>58</v>
      </c>
      <c r="E163" s="1">
        <v>57</v>
      </c>
    </row>
    <row r="164" spans="1:5" x14ac:dyDescent="0.25">
      <c r="A164" s="1" t="s">
        <v>172</v>
      </c>
      <c r="B164" s="1">
        <v>5.0000000000000001E-3</v>
      </c>
      <c r="C164" s="1">
        <v>57</v>
      </c>
      <c r="D164" s="1">
        <v>71</v>
      </c>
      <c r="E164" s="1">
        <v>57</v>
      </c>
    </row>
    <row r="165" spans="1:5" x14ac:dyDescent="0.25">
      <c r="A165" s="1" t="s">
        <v>173</v>
      </c>
      <c r="B165" s="1">
        <v>5.0000000000000001E-3</v>
      </c>
      <c r="C165" s="1">
        <v>57</v>
      </c>
      <c r="D165" s="1">
        <v>59</v>
      </c>
      <c r="E165" s="1">
        <v>57</v>
      </c>
    </row>
    <row r="166" spans="1:5" x14ac:dyDescent="0.25">
      <c r="A166" s="1" t="s">
        <v>174</v>
      </c>
      <c r="B166" s="1">
        <v>5.0000000000000001E-3</v>
      </c>
      <c r="C166" s="1">
        <v>57</v>
      </c>
      <c r="D166" s="1">
        <v>53</v>
      </c>
      <c r="E166" s="1">
        <v>53</v>
      </c>
    </row>
    <row r="167" spans="1:5" x14ac:dyDescent="0.25">
      <c r="A167" s="1" t="s">
        <v>175</v>
      </c>
      <c r="B167" s="1">
        <v>5.0000000000000001E-3</v>
      </c>
      <c r="C167" s="1">
        <v>57</v>
      </c>
      <c r="D167" s="1">
        <v>60</v>
      </c>
      <c r="E167" s="1">
        <v>57</v>
      </c>
    </row>
    <row r="168" spans="1:5" x14ac:dyDescent="0.25">
      <c r="A168" s="1" t="s">
        <v>176</v>
      </c>
      <c r="B168" s="1">
        <v>5.0000000000000001E-3</v>
      </c>
      <c r="C168" s="1">
        <v>57</v>
      </c>
      <c r="D168" s="1">
        <v>62</v>
      </c>
      <c r="E168" s="1">
        <v>57</v>
      </c>
    </row>
    <row r="169" spans="1:5" x14ac:dyDescent="0.25">
      <c r="A169" s="1" t="s">
        <v>177</v>
      </c>
      <c r="B169" s="1">
        <v>5.0000000000000001E-3</v>
      </c>
      <c r="C169" s="1">
        <v>57</v>
      </c>
      <c r="D169" s="1">
        <v>65</v>
      </c>
      <c r="E169" s="1">
        <v>57</v>
      </c>
    </row>
    <row r="170" spans="1:5" x14ac:dyDescent="0.25">
      <c r="A170" s="1" t="s">
        <v>178</v>
      </c>
      <c r="B170" s="1">
        <v>5.0000000000000001E-3</v>
      </c>
      <c r="C170" s="1">
        <v>57</v>
      </c>
      <c r="D170" s="1">
        <v>68</v>
      </c>
      <c r="E170" s="1">
        <v>57</v>
      </c>
    </row>
    <row r="171" spans="1:5" x14ac:dyDescent="0.25">
      <c r="A171" s="1" t="s">
        <v>179</v>
      </c>
      <c r="B171" s="1">
        <v>5.0000000000000001E-3</v>
      </c>
      <c r="C171" s="1">
        <v>57</v>
      </c>
      <c r="D171" s="1">
        <v>63</v>
      </c>
      <c r="E171" s="1">
        <v>57</v>
      </c>
    </row>
    <row r="172" spans="1:5" x14ac:dyDescent="0.25">
      <c r="A172" s="1" t="s">
        <v>180</v>
      </c>
      <c r="B172" s="1">
        <v>5.0000000000000001E-3</v>
      </c>
      <c r="C172" s="1">
        <v>57</v>
      </c>
      <c r="D172" s="1">
        <v>59</v>
      </c>
      <c r="E172" s="1">
        <v>57</v>
      </c>
    </row>
    <row r="173" spans="1:5" x14ac:dyDescent="0.25">
      <c r="A173" s="1" t="s">
        <v>181</v>
      </c>
      <c r="B173" s="1">
        <v>5.0000000000000001E-3</v>
      </c>
      <c r="C173" s="1">
        <v>57</v>
      </c>
      <c r="D173" s="1">
        <v>78</v>
      </c>
      <c r="E173" s="1">
        <v>57</v>
      </c>
    </row>
    <row r="174" spans="1:5" x14ac:dyDescent="0.25">
      <c r="A174" s="1" t="s">
        <v>182</v>
      </c>
      <c r="B174" s="1">
        <v>5.0000000000000001E-3</v>
      </c>
      <c r="C174" s="1">
        <v>57</v>
      </c>
      <c r="D174" s="1">
        <v>56</v>
      </c>
      <c r="E174" s="1">
        <v>56</v>
      </c>
    </row>
    <row r="175" spans="1:5" x14ac:dyDescent="0.25">
      <c r="A175" s="1" t="s">
        <v>183</v>
      </c>
      <c r="B175" s="1">
        <v>5.0000000000000001E-3</v>
      </c>
      <c r="C175" s="1">
        <v>57</v>
      </c>
      <c r="D175" s="1">
        <v>70</v>
      </c>
      <c r="E175" s="1">
        <v>57</v>
      </c>
    </row>
    <row r="176" spans="1:5" x14ac:dyDescent="0.25">
      <c r="A176" s="1" t="s">
        <v>184</v>
      </c>
      <c r="B176" s="1">
        <v>5.0000000000000001E-3</v>
      </c>
      <c r="C176" s="1">
        <v>57</v>
      </c>
      <c r="D176" s="1">
        <v>72</v>
      </c>
      <c r="E176" s="1">
        <v>57</v>
      </c>
    </row>
    <row r="177" spans="1:5" x14ac:dyDescent="0.25">
      <c r="A177" s="1" t="s">
        <v>185</v>
      </c>
      <c r="B177" s="1">
        <v>5.0000000000000001E-3</v>
      </c>
      <c r="C177" s="1">
        <v>57</v>
      </c>
      <c r="D177" s="1">
        <v>55</v>
      </c>
      <c r="E177" s="1">
        <v>55</v>
      </c>
    </row>
    <row r="178" spans="1:5" x14ac:dyDescent="0.25">
      <c r="A178" s="1" t="s">
        <v>186</v>
      </c>
      <c r="B178" s="1">
        <v>5.0000000000000001E-3</v>
      </c>
      <c r="C178" s="1">
        <v>57</v>
      </c>
      <c r="D178" s="1">
        <v>52</v>
      </c>
      <c r="E178" s="1">
        <v>52</v>
      </c>
    </row>
    <row r="179" spans="1:5" x14ac:dyDescent="0.25">
      <c r="A179" s="1" t="s">
        <v>187</v>
      </c>
      <c r="B179" s="1">
        <v>5.0000000000000001E-3</v>
      </c>
      <c r="C179" s="1">
        <v>57</v>
      </c>
      <c r="D179" s="1">
        <v>55</v>
      </c>
      <c r="E179" s="1">
        <v>55</v>
      </c>
    </row>
    <row r="180" spans="1:5" x14ac:dyDescent="0.25">
      <c r="A180" s="1" t="s">
        <v>188</v>
      </c>
      <c r="B180" s="1">
        <v>5.0000000000000001E-3</v>
      </c>
      <c r="C180" s="1">
        <v>57</v>
      </c>
      <c r="D180" s="1">
        <v>53</v>
      </c>
      <c r="E180" s="1">
        <v>53</v>
      </c>
    </row>
    <row r="181" spans="1:5" x14ac:dyDescent="0.25">
      <c r="A181" s="1" t="s">
        <v>189</v>
      </c>
      <c r="B181" s="1">
        <v>5.0000000000000001E-3</v>
      </c>
      <c r="C181" s="1">
        <v>57</v>
      </c>
      <c r="D181" s="1">
        <v>62</v>
      </c>
      <c r="E181" s="1">
        <v>57</v>
      </c>
    </row>
    <row r="182" spans="1:5" x14ac:dyDescent="0.25">
      <c r="A182" s="1" t="s">
        <v>190</v>
      </c>
      <c r="B182" s="1">
        <v>5.0000000000000001E-3</v>
      </c>
      <c r="C182" s="1">
        <v>57</v>
      </c>
      <c r="D182" s="1">
        <v>70</v>
      </c>
      <c r="E182" s="1">
        <v>57</v>
      </c>
    </row>
    <row r="183" spans="1:5" x14ac:dyDescent="0.25">
      <c r="A183" s="1" t="s">
        <v>191</v>
      </c>
      <c r="B183" s="1">
        <v>5.0000000000000001E-3</v>
      </c>
      <c r="C183" s="1">
        <v>57</v>
      </c>
      <c r="D183" s="1">
        <v>62</v>
      </c>
      <c r="E183" s="1">
        <v>57</v>
      </c>
    </row>
    <row r="184" spans="1:5" x14ac:dyDescent="0.25">
      <c r="A184" s="1" t="s">
        <v>192</v>
      </c>
      <c r="B184" s="1">
        <v>5.0000000000000001E-3</v>
      </c>
      <c r="C184" s="1">
        <v>57</v>
      </c>
      <c r="D184" s="1">
        <v>48</v>
      </c>
      <c r="E184" s="1">
        <v>48</v>
      </c>
    </row>
    <row r="185" spans="1:5" x14ac:dyDescent="0.25">
      <c r="A185" s="1" t="s">
        <v>193</v>
      </c>
      <c r="B185" s="1">
        <v>5.0000000000000001E-3</v>
      </c>
      <c r="C185" s="1">
        <v>57</v>
      </c>
      <c r="D185" s="1">
        <v>50</v>
      </c>
      <c r="E185" s="1">
        <v>50</v>
      </c>
    </row>
    <row r="186" spans="1:5" x14ac:dyDescent="0.25">
      <c r="A186" s="1" t="s">
        <v>194</v>
      </c>
      <c r="B186" s="1">
        <v>5.0000000000000001E-3</v>
      </c>
      <c r="C186" s="1">
        <v>57</v>
      </c>
      <c r="D186" s="1">
        <v>72</v>
      </c>
      <c r="E186" s="1">
        <v>57</v>
      </c>
    </row>
    <row r="187" spans="1:5" x14ac:dyDescent="0.25">
      <c r="A187" s="1" t="s">
        <v>195</v>
      </c>
      <c r="B187" s="1">
        <v>5.0000000000000001E-3</v>
      </c>
      <c r="C187" s="1">
        <v>57</v>
      </c>
      <c r="D187" s="1">
        <v>55</v>
      </c>
      <c r="E187" s="1">
        <v>55</v>
      </c>
    </row>
    <row r="188" spans="1:5" x14ac:dyDescent="0.25">
      <c r="A188" s="1" t="s">
        <v>196</v>
      </c>
      <c r="B188" s="1">
        <v>5.0000000000000001E-3</v>
      </c>
      <c r="C188" s="1">
        <v>57</v>
      </c>
      <c r="D188" s="1">
        <v>51</v>
      </c>
      <c r="E188" s="1">
        <v>51</v>
      </c>
    </row>
    <row r="189" spans="1:5" x14ac:dyDescent="0.25">
      <c r="A189" s="1" t="s">
        <v>197</v>
      </c>
      <c r="B189" s="1">
        <v>5.0000000000000001E-3</v>
      </c>
      <c r="C189" s="1">
        <v>57</v>
      </c>
      <c r="D189" s="1">
        <v>46</v>
      </c>
      <c r="E189" s="1">
        <v>46</v>
      </c>
    </row>
    <row r="190" spans="1:5" x14ac:dyDescent="0.25">
      <c r="A190" s="1" t="s">
        <v>198</v>
      </c>
      <c r="B190" s="1">
        <v>5.0000000000000001E-3</v>
      </c>
      <c r="C190" s="1">
        <v>57</v>
      </c>
      <c r="D190" s="1">
        <v>69</v>
      </c>
      <c r="E190" s="1">
        <v>57</v>
      </c>
    </row>
    <row r="191" spans="1:5" x14ac:dyDescent="0.25">
      <c r="A191" s="1" t="s">
        <v>199</v>
      </c>
      <c r="B191" s="1">
        <v>5.0000000000000001E-3</v>
      </c>
      <c r="C191" s="1">
        <v>57</v>
      </c>
      <c r="D191" s="1">
        <v>60</v>
      </c>
      <c r="E191" s="1">
        <v>57</v>
      </c>
    </row>
    <row r="192" spans="1:5" x14ac:dyDescent="0.25">
      <c r="A192" s="1" t="s">
        <v>200</v>
      </c>
      <c r="B192" s="1">
        <v>5.0000000000000001E-3</v>
      </c>
      <c r="C192" s="1">
        <v>57</v>
      </c>
      <c r="D192" s="1">
        <v>50</v>
      </c>
      <c r="E192" s="1">
        <v>50</v>
      </c>
    </row>
    <row r="193" spans="1:5" x14ac:dyDescent="0.25">
      <c r="A193" s="1" t="s">
        <v>201</v>
      </c>
      <c r="B193" s="1">
        <v>5.0000000000000001E-3</v>
      </c>
      <c r="C193" s="1">
        <v>57</v>
      </c>
      <c r="D193" s="1">
        <v>49</v>
      </c>
      <c r="E193" s="1">
        <v>49</v>
      </c>
    </row>
    <row r="194" spans="1:5" x14ac:dyDescent="0.25">
      <c r="A194" s="1" t="s">
        <v>202</v>
      </c>
      <c r="B194" s="1">
        <v>5.0000000000000001E-3</v>
      </c>
      <c r="C194" s="1">
        <v>57</v>
      </c>
      <c r="D194" s="1">
        <v>64</v>
      </c>
      <c r="E194" s="1">
        <v>57</v>
      </c>
    </row>
    <row r="195" spans="1:5" x14ac:dyDescent="0.25">
      <c r="A195" s="1" t="s">
        <v>203</v>
      </c>
      <c r="B195" s="1">
        <v>5.0000000000000001E-3</v>
      </c>
      <c r="C195" s="1">
        <v>57</v>
      </c>
      <c r="D195" s="1">
        <v>58</v>
      </c>
      <c r="E195" s="1">
        <v>57</v>
      </c>
    </row>
    <row r="196" spans="1:5" x14ac:dyDescent="0.25">
      <c r="A196" s="1" t="s">
        <v>204</v>
      </c>
      <c r="B196" s="1">
        <v>5.0000000000000001E-3</v>
      </c>
      <c r="C196" s="1">
        <v>57</v>
      </c>
      <c r="D196" s="1">
        <v>70</v>
      </c>
      <c r="E196" s="1">
        <v>57</v>
      </c>
    </row>
    <row r="197" spans="1:5" x14ac:dyDescent="0.25">
      <c r="A197" s="1" t="s">
        <v>205</v>
      </c>
      <c r="B197" s="1">
        <v>5.0000000000000001E-3</v>
      </c>
      <c r="C197" s="1">
        <v>57</v>
      </c>
      <c r="D197" s="1">
        <v>60</v>
      </c>
      <c r="E197" s="1">
        <v>57</v>
      </c>
    </row>
    <row r="198" spans="1:5" x14ac:dyDescent="0.25">
      <c r="A198" s="1" t="s">
        <v>206</v>
      </c>
      <c r="B198" s="1">
        <v>5.0000000000000001E-3</v>
      </c>
      <c r="C198" s="1">
        <v>57</v>
      </c>
      <c r="D198" s="1">
        <v>69</v>
      </c>
      <c r="E198" s="1">
        <v>57</v>
      </c>
    </row>
    <row r="199" spans="1:5" x14ac:dyDescent="0.25">
      <c r="A199" s="1" t="s">
        <v>207</v>
      </c>
      <c r="B199" s="1">
        <v>5.0000000000000001E-3</v>
      </c>
      <c r="C199" s="1">
        <v>57</v>
      </c>
      <c r="D199" s="1">
        <v>48</v>
      </c>
      <c r="E199" s="1">
        <v>48</v>
      </c>
    </row>
    <row r="200" spans="1:5" x14ac:dyDescent="0.25">
      <c r="A200" s="1" t="s">
        <v>208</v>
      </c>
      <c r="B200" s="1">
        <v>5.0000000000000001E-3</v>
      </c>
      <c r="C200" s="1">
        <v>57</v>
      </c>
      <c r="D200" s="1">
        <v>60</v>
      </c>
      <c r="E200" s="1">
        <v>57</v>
      </c>
    </row>
    <row r="201" spans="1:5" x14ac:dyDescent="0.25">
      <c r="A201" s="1" t="s">
        <v>209</v>
      </c>
      <c r="B201" s="1">
        <v>5.0000000000000001E-3</v>
      </c>
      <c r="C201" s="1">
        <v>57</v>
      </c>
      <c r="D201" s="1">
        <v>62</v>
      </c>
      <c r="E201" s="1">
        <v>57</v>
      </c>
    </row>
    <row r="202" spans="1:5" x14ac:dyDescent="0.25">
      <c r="A202" s="1" t="s">
        <v>210</v>
      </c>
      <c r="B202" s="1">
        <v>5.0000000000000001E-3</v>
      </c>
      <c r="C202" s="1">
        <v>57</v>
      </c>
      <c r="D202" s="1">
        <v>50</v>
      </c>
      <c r="E202" s="1">
        <v>50</v>
      </c>
    </row>
    <row r="203" spans="1:5" x14ac:dyDescent="0.25">
      <c r="A203" s="1" t="s">
        <v>211</v>
      </c>
      <c r="B203" s="1">
        <v>5.0000000000000001E-3</v>
      </c>
      <c r="C203" s="1">
        <v>57</v>
      </c>
      <c r="D203" s="1">
        <v>46</v>
      </c>
      <c r="E203" s="1">
        <v>46</v>
      </c>
    </row>
    <row r="204" spans="1:5" x14ac:dyDescent="0.25">
      <c r="A204" s="1" t="s">
        <v>212</v>
      </c>
      <c r="B204" s="1">
        <v>5.0000000000000001E-3</v>
      </c>
      <c r="C204" s="1">
        <v>57</v>
      </c>
      <c r="D204" s="1">
        <v>76</v>
      </c>
      <c r="E204" s="1">
        <v>57</v>
      </c>
    </row>
    <row r="205" spans="1:5" x14ac:dyDescent="0.25">
      <c r="A205" s="1" t="s">
        <v>213</v>
      </c>
      <c r="B205" s="1">
        <v>5.0000000000000001E-3</v>
      </c>
      <c r="C205" s="1">
        <v>57</v>
      </c>
      <c r="D205" s="1">
        <v>59</v>
      </c>
      <c r="E205" s="1">
        <v>57</v>
      </c>
    </row>
    <row r="206" spans="1:5" x14ac:dyDescent="0.25">
      <c r="A206" s="1" t="s">
        <v>214</v>
      </c>
      <c r="B206" s="1">
        <v>5.0000000000000001E-3</v>
      </c>
      <c r="C206" s="1">
        <v>57</v>
      </c>
      <c r="D206" s="1">
        <v>56</v>
      </c>
      <c r="E206" s="1">
        <v>56</v>
      </c>
    </row>
    <row r="207" spans="1:5" x14ac:dyDescent="0.25">
      <c r="A207" s="1" t="s">
        <v>215</v>
      </c>
      <c r="B207" s="1">
        <v>5.0000000000000001E-3</v>
      </c>
      <c r="C207" s="1">
        <v>57</v>
      </c>
      <c r="D207" s="1">
        <v>54</v>
      </c>
      <c r="E207" s="1">
        <v>54</v>
      </c>
    </row>
    <row r="208" spans="1:5" x14ac:dyDescent="0.25">
      <c r="A208" s="1" t="s">
        <v>216</v>
      </c>
      <c r="B208" s="1">
        <v>5.0000000000000001E-3</v>
      </c>
      <c r="C208" s="1">
        <v>57</v>
      </c>
      <c r="D208" s="1">
        <v>67</v>
      </c>
      <c r="E208" s="1">
        <v>57</v>
      </c>
    </row>
    <row r="209" spans="1:5" x14ac:dyDescent="0.25">
      <c r="A209" s="1" t="s">
        <v>217</v>
      </c>
      <c r="B209" s="1">
        <v>5.0000000000000001E-3</v>
      </c>
      <c r="C209" s="1">
        <v>57</v>
      </c>
      <c r="D209" s="1">
        <v>62</v>
      </c>
      <c r="E209" s="1">
        <v>57</v>
      </c>
    </row>
    <row r="210" spans="1:5" x14ac:dyDescent="0.25">
      <c r="A210" s="1" t="s">
        <v>218</v>
      </c>
      <c r="B210" s="1">
        <v>5.0000000000000001E-3</v>
      </c>
      <c r="C210" s="1">
        <v>57</v>
      </c>
      <c r="D210" s="1">
        <v>64</v>
      </c>
      <c r="E210" s="1">
        <v>57</v>
      </c>
    </row>
    <row r="211" spans="1:5" x14ac:dyDescent="0.25">
      <c r="A211" s="1" t="s">
        <v>219</v>
      </c>
      <c r="B211" s="1">
        <v>5.0000000000000001E-3</v>
      </c>
      <c r="C211" s="1">
        <v>57</v>
      </c>
      <c r="D211" s="1">
        <v>65</v>
      </c>
      <c r="E211" s="1">
        <v>57</v>
      </c>
    </row>
    <row r="212" spans="1:5" x14ac:dyDescent="0.25">
      <c r="A212" s="1" t="s">
        <v>220</v>
      </c>
      <c r="B212" s="1">
        <v>5.0000000000000001E-3</v>
      </c>
      <c r="C212" s="1">
        <v>57</v>
      </c>
      <c r="D212" s="1">
        <v>56</v>
      </c>
      <c r="E212" s="1">
        <v>56</v>
      </c>
    </row>
    <row r="213" spans="1:5" x14ac:dyDescent="0.25">
      <c r="A213" s="1" t="s">
        <v>221</v>
      </c>
      <c r="B213" s="1">
        <v>5.0000000000000001E-3</v>
      </c>
      <c r="C213" s="1">
        <v>57</v>
      </c>
      <c r="D213" s="1">
        <v>55</v>
      </c>
      <c r="E213" s="1">
        <v>55</v>
      </c>
    </row>
    <row r="214" spans="1:5" x14ac:dyDescent="0.25">
      <c r="A214" s="1" t="s">
        <v>222</v>
      </c>
      <c r="B214" s="1">
        <v>5.0000000000000001E-3</v>
      </c>
      <c r="C214" s="1">
        <v>57</v>
      </c>
      <c r="D214" s="1">
        <v>59</v>
      </c>
      <c r="E214" s="1">
        <v>57</v>
      </c>
    </row>
    <row r="215" spans="1:5" x14ac:dyDescent="0.25">
      <c r="A215" s="1" t="s">
        <v>223</v>
      </c>
      <c r="B215" s="1">
        <v>5.0000000000000001E-3</v>
      </c>
      <c r="C215" s="1">
        <v>57</v>
      </c>
      <c r="D215" s="1">
        <v>67</v>
      </c>
      <c r="E215" s="1">
        <v>57</v>
      </c>
    </row>
    <row r="216" spans="1:5" x14ac:dyDescent="0.25">
      <c r="A216" s="1" t="s">
        <v>224</v>
      </c>
      <c r="B216" s="1">
        <v>5.0000000000000001E-3</v>
      </c>
      <c r="C216" s="1">
        <v>57</v>
      </c>
      <c r="D216" s="1">
        <v>64</v>
      </c>
      <c r="E216" s="1">
        <v>57</v>
      </c>
    </row>
    <row r="217" spans="1:5" x14ac:dyDescent="0.25">
      <c r="A217" s="1" t="s">
        <v>225</v>
      </c>
      <c r="B217" s="1">
        <v>5.0000000000000001E-3</v>
      </c>
      <c r="C217" s="1">
        <v>57</v>
      </c>
      <c r="D217" s="1">
        <v>65</v>
      </c>
      <c r="E217" s="1">
        <v>57</v>
      </c>
    </row>
    <row r="218" spans="1:5" x14ac:dyDescent="0.25">
      <c r="A218" s="1" t="s">
        <v>226</v>
      </c>
      <c r="B218" s="1">
        <v>5.0000000000000001E-3</v>
      </c>
      <c r="C218" s="1">
        <v>57</v>
      </c>
      <c r="D218" s="1">
        <v>73</v>
      </c>
      <c r="E218" s="1">
        <v>57</v>
      </c>
    </row>
    <row r="219" spans="1:5" x14ac:dyDescent="0.25">
      <c r="A219" s="1" t="s">
        <v>227</v>
      </c>
      <c r="B219" s="1">
        <v>5.0000000000000001E-3</v>
      </c>
      <c r="C219" s="1">
        <v>57</v>
      </c>
      <c r="D219" s="1">
        <v>61</v>
      </c>
      <c r="E219" s="1">
        <v>57</v>
      </c>
    </row>
    <row r="220" spans="1:5" x14ac:dyDescent="0.25">
      <c r="A220" s="1" t="s">
        <v>228</v>
      </c>
      <c r="B220" s="1">
        <v>5.0000000000000001E-3</v>
      </c>
      <c r="C220" s="1">
        <v>57</v>
      </c>
      <c r="D220" s="1">
        <v>53</v>
      </c>
      <c r="E220" s="1">
        <v>53</v>
      </c>
    </row>
    <row r="221" spans="1:5" x14ac:dyDescent="0.25">
      <c r="A221" s="1" t="s">
        <v>229</v>
      </c>
      <c r="B221" s="1">
        <v>5.0000000000000001E-3</v>
      </c>
      <c r="C221" s="1">
        <v>57</v>
      </c>
      <c r="D221" s="1">
        <v>62</v>
      </c>
      <c r="E221" s="1">
        <v>57</v>
      </c>
    </row>
    <row r="222" spans="1:5" x14ac:dyDescent="0.25">
      <c r="A222" s="1" t="s">
        <v>230</v>
      </c>
      <c r="B222" s="1">
        <v>5.0000000000000001E-3</v>
      </c>
      <c r="C222" s="1">
        <v>57</v>
      </c>
      <c r="D222" s="1">
        <v>68</v>
      </c>
      <c r="E222" s="1">
        <v>57</v>
      </c>
    </row>
    <row r="223" spans="1:5" x14ac:dyDescent="0.25">
      <c r="A223" s="1" t="s">
        <v>231</v>
      </c>
      <c r="B223" s="1">
        <v>5.0000000000000001E-3</v>
      </c>
      <c r="C223" s="1">
        <v>57</v>
      </c>
      <c r="D223" s="1">
        <v>71</v>
      </c>
      <c r="E223" s="1">
        <v>57</v>
      </c>
    </row>
    <row r="224" spans="1:5" x14ac:dyDescent="0.25">
      <c r="A224" s="1" t="s">
        <v>232</v>
      </c>
      <c r="B224" s="1">
        <v>5.0000000000000001E-3</v>
      </c>
      <c r="C224" s="1">
        <v>57</v>
      </c>
      <c r="D224" s="1">
        <v>61</v>
      </c>
      <c r="E224" s="1">
        <v>57</v>
      </c>
    </row>
    <row r="225" spans="1:5" x14ac:dyDescent="0.25">
      <c r="A225" s="1" t="s">
        <v>233</v>
      </c>
      <c r="B225" s="1">
        <v>5.0000000000000001E-3</v>
      </c>
      <c r="C225" s="1">
        <v>57</v>
      </c>
      <c r="D225" s="1">
        <v>61</v>
      </c>
      <c r="E225" s="1">
        <v>57</v>
      </c>
    </row>
    <row r="226" spans="1:5" x14ac:dyDescent="0.25">
      <c r="A226" s="1" t="s">
        <v>234</v>
      </c>
      <c r="B226" s="1">
        <v>5.0000000000000001E-3</v>
      </c>
      <c r="C226" s="1">
        <v>57</v>
      </c>
      <c r="D226" s="1">
        <v>46</v>
      </c>
      <c r="E226" s="1">
        <v>46</v>
      </c>
    </row>
    <row r="227" spans="1:5" x14ac:dyDescent="0.25">
      <c r="A227" s="1" t="s">
        <v>235</v>
      </c>
      <c r="B227" s="1">
        <v>5.0000000000000001E-3</v>
      </c>
      <c r="C227" s="1">
        <v>57</v>
      </c>
      <c r="D227" s="1">
        <v>60</v>
      </c>
      <c r="E227" s="1">
        <v>57</v>
      </c>
    </row>
    <row r="228" spans="1:5" x14ac:dyDescent="0.25">
      <c r="A228" s="1"/>
      <c r="B228" s="1"/>
      <c r="C228" s="1"/>
      <c r="D228" s="1"/>
      <c r="E228" s="1"/>
    </row>
    <row r="229" spans="1:5" x14ac:dyDescent="0.25">
      <c r="A229" s="1"/>
      <c r="B229" s="1"/>
      <c r="C229" s="1"/>
      <c r="D229" s="1"/>
      <c r="E229" s="1"/>
    </row>
    <row r="230" spans="1:5" x14ac:dyDescent="0.25">
      <c r="A230" s="1" t="s">
        <v>7</v>
      </c>
      <c r="B230" s="1"/>
      <c r="C230" s="1"/>
      <c r="D230" s="1"/>
      <c r="E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GridLines="0" topLeftCell="A23" workbookViewId="0"/>
  </sheetViews>
  <sheetFormatPr defaultRowHeight="15" x14ac:dyDescent="0.25"/>
  <cols>
    <col min="1" max="1" width="25.7109375" customWidth="1"/>
    <col min="2" max="2" width="14.85546875" bestFit="1" customWidth="1"/>
    <col min="3" max="3" width="11.28515625" bestFit="1" customWidth="1"/>
    <col min="4" max="4" width="12.42578125" bestFit="1" customWidth="1"/>
    <col min="5" max="5" width="20.7109375" bestFit="1" customWidth="1"/>
    <col min="6" max="6" width="25.7109375" customWidth="1"/>
  </cols>
  <sheetData>
    <row r="1" spans="1:5" x14ac:dyDescent="0.25">
      <c r="A1" s="1" t="s">
        <v>247</v>
      </c>
      <c r="B1" s="1"/>
      <c r="C1" s="1"/>
      <c r="D1" s="1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1" t="s">
        <v>8</v>
      </c>
      <c r="B3" s="2">
        <v>41295.593726851854</v>
      </c>
      <c r="C3" s="3">
        <v>41295.593726851854</v>
      </c>
      <c r="D3" s="1"/>
      <c r="E3" s="1"/>
    </row>
    <row r="4" spans="1:5" x14ac:dyDescent="0.25">
      <c r="A4" s="1"/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1" t="s">
        <v>10</v>
      </c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1" t="s">
        <v>259</v>
      </c>
      <c r="C8" s="1"/>
      <c r="D8" s="1"/>
      <c r="E8" s="1"/>
    </row>
    <row r="9" spans="1:5" x14ac:dyDescent="0.25">
      <c r="A9" s="1"/>
      <c r="B9" s="1" t="s">
        <v>284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1" spans="1:5" x14ac:dyDescent="0.25">
      <c r="A11" s="1"/>
      <c r="B11" s="1" t="s">
        <v>12</v>
      </c>
      <c r="C11" s="1" t="s">
        <v>13</v>
      </c>
      <c r="D11" s="1" t="s">
        <v>14</v>
      </c>
      <c r="E11" s="1" t="s">
        <v>15</v>
      </c>
    </row>
    <row r="12" spans="1:5" x14ac:dyDescent="0.25">
      <c r="A12" s="1" t="s">
        <v>16</v>
      </c>
      <c r="B12" s="1"/>
      <c r="C12" s="1"/>
      <c r="D12" s="1"/>
      <c r="E12" s="1"/>
    </row>
    <row r="13" spans="1:5" x14ac:dyDescent="0.25">
      <c r="A13" s="1"/>
      <c r="B13" s="1">
        <v>-45</v>
      </c>
      <c r="C13" s="1">
        <v>-45</v>
      </c>
      <c r="D13" s="1">
        <v>-45</v>
      </c>
      <c r="E13" s="1">
        <v>5.0000000000000001E-3</v>
      </c>
    </row>
    <row r="14" spans="1:5" x14ac:dyDescent="0.25">
      <c r="A14" s="1"/>
      <c r="B14" s="1" t="s">
        <v>272</v>
      </c>
      <c r="C14" s="1" t="s">
        <v>272</v>
      </c>
      <c r="D14" s="1" t="s">
        <v>272</v>
      </c>
      <c r="E14" s="1" t="s">
        <v>272</v>
      </c>
    </row>
    <row r="15" spans="1:5" x14ac:dyDescent="0.25">
      <c r="A15" s="1"/>
      <c r="B15" s="1" t="s">
        <v>272</v>
      </c>
      <c r="C15" s="1" t="s">
        <v>272</v>
      </c>
      <c r="D15" s="1" t="s">
        <v>272</v>
      </c>
      <c r="E15" s="1" t="s">
        <v>272</v>
      </c>
    </row>
    <row r="16" spans="1:5" x14ac:dyDescent="0.25">
      <c r="A16" s="1"/>
      <c r="B16" s="1">
        <v>75</v>
      </c>
      <c r="C16" s="1">
        <v>90</v>
      </c>
      <c r="D16" s="1">
        <v>82.5</v>
      </c>
      <c r="E16" s="1">
        <v>1.4999999999999999E-2</v>
      </c>
    </row>
    <row r="17" spans="1:5" x14ac:dyDescent="0.25">
      <c r="A17" s="1"/>
      <c r="B17" s="1">
        <v>105</v>
      </c>
      <c r="C17" s="1">
        <v>135</v>
      </c>
      <c r="D17" s="1">
        <v>120</v>
      </c>
      <c r="E17" s="1">
        <v>0.03</v>
      </c>
    </row>
    <row r="18" spans="1:5" x14ac:dyDescent="0.25">
      <c r="A18" s="1"/>
      <c r="B18" s="1">
        <v>150</v>
      </c>
      <c r="C18" s="1">
        <v>165</v>
      </c>
      <c r="D18" s="1">
        <v>157.5</v>
      </c>
      <c r="E18" s="1">
        <v>3.5000000000000003E-2</v>
      </c>
    </row>
    <row r="19" spans="1:5" x14ac:dyDescent="0.25">
      <c r="A19" s="1"/>
      <c r="B19" s="1">
        <v>180</v>
      </c>
      <c r="C19" s="1">
        <v>210</v>
      </c>
      <c r="D19" s="1">
        <v>195</v>
      </c>
      <c r="E19" s="1">
        <v>0.08</v>
      </c>
    </row>
    <row r="20" spans="1:5" x14ac:dyDescent="0.25">
      <c r="A20" s="1"/>
      <c r="B20" s="1">
        <v>225</v>
      </c>
      <c r="C20" s="1">
        <v>240</v>
      </c>
      <c r="D20" s="1">
        <v>232.5</v>
      </c>
      <c r="E20" s="1">
        <v>0.08</v>
      </c>
    </row>
    <row r="21" spans="1:5" x14ac:dyDescent="0.25">
      <c r="A21" s="1"/>
      <c r="B21" s="1">
        <v>255</v>
      </c>
      <c r="C21" s="1">
        <v>285</v>
      </c>
      <c r="D21" s="1">
        <v>270</v>
      </c>
      <c r="E21" s="1">
        <v>0.755</v>
      </c>
    </row>
    <row r="22" spans="1:5" x14ac:dyDescent="0.25">
      <c r="A22" s="1"/>
      <c r="B22" s="1"/>
      <c r="C22" s="1"/>
      <c r="D22" s="1"/>
      <c r="E22" s="1"/>
    </row>
    <row r="23" spans="1:5" x14ac:dyDescent="0.25">
      <c r="A23" s="1"/>
      <c r="B23" s="1"/>
      <c r="C23" s="1"/>
      <c r="D23" s="1"/>
      <c r="E23" s="1"/>
    </row>
    <row r="24" spans="1:5" x14ac:dyDescent="0.25">
      <c r="A24" s="1"/>
      <c r="B24" s="1"/>
      <c r="C24" s="1"/>
      <c r="D24" s="1"/>
      <c r="E24" s="1"/>
    </row>
    <row r="25" spans="1:5" x14ac:dyDescent="0.25">
      <c r="A25" s="1"/>
      <c r="B25" s="1"/>
      <c r="C25" s="1"/>
      <c r="D25" s="1"/>
      <c r="E25" s="1"/>
    </row>
    <row r="26" spans="1:5" x14ac:dyDescent="0.25">
      <c r="A26" s="1"/>
      <c r="B26" s="1"/>
      <c r="C26" s="1"/>
      <c r="D26" s="1"/>
      <c r="E26" s="1"/>
    </row>
    <row r="27" spans="1:5" x14ac:dyDescent="0.25">
      <c r="A27" s="1"/>
      <c r="B27" s="1"/>
      <c r="C27" s="1"/>
      <c r="D27" s="1"/>
      <c r="E27" s="1"/>
    </row>
    <row r="28" spans="1:5" x14ac:dyDescent="0.25">
      <c r="A28" s="1"/>
      <c r="B28" s="1"/>
      <c r="C28" s="1"/>
      <c r="D28" s="1"/>
      <c r="E28" s="1"/>
    </row>
    <row r="29" spans="1:5" x14ac:dyDescent="0.25">
      <c r="A29" s="1"/>
      <c r="B29" s="1"/>
      <c r="C29" s="1"/>
      <c r="D29" s="1"/>
      <c r="E29" s="1"/>
    </row>
    <row r="30" spans="1:5" x14ac:dyDescent="0.25">
      <c r="A30" s="1"/>
      <c r="B30" s="1"/>
      <c r="C30" s="1"/>
      <c r="D30" s="1"/>
      <c r="E30" s="1"/>
    </row>
    <row r="31" spans="1:5" x14ac:dyDescent="0.25">
      <c r="A31" s="1"/>
      <c r="B31" s="1"/>
      <c r="C31" s="1"/>
      <c r="D31" s="1"/>
      <c r="E31" s="1"/>
    </row>
    <row r="32" spans="1:5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 t="s">
        <v>7</v>
      </c>
      <c r="B37" s="1"/>
      <c r="C37" s="1"/>
      <c r="D37" s="1"/>
      <c r="E37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="120" zoomScaleNormal="120" workbookViewId="0">
      <selection activeCell="A20" sqref="A20"/>
    </sheetView>
  </sheetViews>
  <sheetFormatPr defaultRowHeight="15" x14ac:dyDescent="0.25"/>
  <cols>
    <col min="1" max="1" width="15.28515625" customWidth="1"/>
    <col min="2" max="2" width="26.7109375" customWidth="1"/>
    <col min="3" max="3" width="16.28515625" customWidth="1"/>
    <col min="4" max="4" width="7.42578125" customWidth="1"/>
    <col min="5" max="5" width="16.42578125" customWidth="1"/>
    <col min="6" max="6" width="9.28515625" customWidth="1"/>
  </cols>
  <sheetData>
    <row r="1" spans="1:5" ht="18.75" x14ac:dyDescent="0.3">
      <c r="A1" s="10" t="s">
        <v>0</v>
      </c>
      <c r="C1" t="s">
        <v>258</v>
      </c>
    </row>
    <row r="2" spans="1:5" ht="15.75" x14ac:dyDescent="0.25">
      <c r="A2" s="11" t="s">
        <v>246</v>
      </c>
    </row>
    <row r="3" spans="1:5" ht="15.75" x14ac:dyDescent="0.25">
      <c r="A3" s="11" t="s">
        <v>239</v>
      </c>
    </row>
    <row r="4" spans="1:5" x14ac:dyDescent="0.25">
      <c r="A4" s="14">
        <v>10</v>
      </c>
      <c r="B4" t="s">
        <v>1</v>
      </c>
    </row>
    <row r="5" spans="1:5" ht="15.75" x14ac:dyDescent="0.25">
      <c r="A5" s="14">
        <v>15</v>
      </c>
      <c r="B5" t="s">
        <v>2</v>
      </c>
      <c r="C5" s="11" t="s">
        <v>245</v>
      </c>
    </row>
    <row r="6" spans="1:5" ht="15.75" x14ac:dyDescent="0.25">
      <c r="A6" s="5">
        <v>57</v>
      </c>
      <c r="B6" t="s">
        <v>240</v>
      </c>
      <c r="C6" t="str">
        <f>[1]!WBSP_VAR(0,STOCK)</f>
        <v>WBSP_VAR</v>
      </c>
      <c r="E6" s="11" t="s">
        <v>244</v>
      </c>
    </row>
    <row r="7" spans="1:5" x14ac:dyDescent="0.25">
      <c r="A7">
        <v>35</v>
      </c>
      <c r="B7" t="s">
        <v>241</v>
      </c>
      <c r="C7" t="str">
        <f>[1]!WBSP_RAND(1,DEMAND)</f>
        <v>WBSP_RAND</v>
      </c>
      <c r="E7" t="str">
        <f>[1]!WBSP_DIST_POISSON(E8,DEMAND)</f>
        <v>WBSP_DIST_POISSON</v>
      </c>
    </row>
    <row r="8" spans="1:5" x14ac:dyDescent="0.25">
      <c r="A8" s="5">
        <v>35</v>
      </c>
      <c r="B8" t="s">
        <v>283</v>
      </c>
      <c r="C8" t="str">
        <f>[1]!WBSP_VAR(1,SALES)</f>
        <v>WBSP_VAR</v>
      </c>
      <c r="E8" s="14">
        <v>60</v>
      </c>
    </row>
    <row r="9" spans="1:5" x14ac:dyDescent="0.25">
      <c r="B9" s="13" t="str">
        <f>[1]!WB(SALES,"&lt;=",STOCK)</f>
        <v>&lt;=</v>
      </c>
    </row>
    <row r="10" spans="1:5" ht="15.75" x14ac:dyDescent="0.25">
      <c r="B10" s="13" t="str">
        <f>[1]!WB(SALES,"&lt;=",DEMAND)</f>
        <v>=&lt;=</v>
      </c>
      <c r="C10" s="11" t="s">
        <v>242</v>
      </c>
    </row>
    <row r="11" spans="1:5" x14ac:dyDescent="0.25">
      <c r="A11" s="4">
        <f>SellPrice*SALES-UnitCost*STOCK</f>
        <v>-45</v>
      </c>
      <c r="B11" t="s">
        <v>3</v>
      </c>
      <c r="C11" t="str">
        <f>[1]!WBSP_STSC(C13:D13)</f>
        <v>WBSP_STSC</v>
      </c>
    </row>
    <row r="12" spans="1:5" x14ac:dyDescent="0.25">
      <c r="C12" t="s">
        <v>4</v>
      </c>
      <c r="D12" t="s">
        <v>5</v>
      </c>
    </row>
    <row r="13" spans="1:5" x14ac:dyDescent="0.25">
      <c r="C13" s="14">
        <v>1</v>
      </c>
      <c r="D13" s="14">
        <v>200</v>
      </c>
    </row>
    <row r="15" spans="1:5" x14ac:dyDescent="0.25">
      <c r="C15" s="12" t="s">
        <v>243</v>
      </c>
    </row>
    <row r="16" spans="1:5" x14ac:dyDescent="0.25">
      <c r="C16" t="str">
        <f>[1]!WBSP_REP(STOCK,DEMAND,SALES)</f>
        <v>WBSP_REP</v>
      </c>
    </row>
    <row r="17" spans="1:3" x14ac:dyDescent="0.25">
      <c r="C17" t="str">
        <f>[1]!WBSP_HIST(0,PROFIT)</f>
        <v>WBSP_HIST</v>
      </c>
    </row>
    <row r="19" spans="1:3" x14ac:dyDescent="0.25">
      <c r="A19" t="s">
        <v>285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WB! Status</vt:lpstr>
      <vt:lpstr>WB!_Stochastic</vt:lpstr>
      <vt:lpstr>WB!_Histogram</vt:lpstr>
      <vt:lpstr>Model</vt:lpstr>
      <vt:lpstr>DEMAND</vt:lpstr>
      <vt:lpstr>PROFIT</vt:lpstr>
      <vt:lpstr>SALES</vt:lpstr>
      <vt:lpstr>SellPrice</vt:lpstr>
      <vt:lpstr>STOCK</vt:lpstr>
      <vt:lpstr>UnitCost</vt:lpstr>
      <vt:lpstr>WBMAX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Porte</dc:creator>
  <cp:lastModifiedBy>Porte</cp:lastModifiedBy>
  <dcterms:created xsi:type="dcterms:W3CDTF">2012-01-26T19:26:40Z</dcterms:created>
  <dcterms:modified xsi:type="dcterms:W3CDTF">2013-02-14T00:04:16Z</dcterms:modified>
</cp:coreProperties>
</file>