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bookViews>
    <workbookView xWindow="0" yWindow="0" windowWidth="20460" windowHeight="7680" activeTab="1"/>
  </bookViews>
  <sheets>
    <sheet name="WB! Status" sheetId="24" r:id="rId1"/>
    <sheet name="Sheet1" sheetId="1" r:id="rId2"/>
  </sheets>
  <externalReferences>
    <externalReference r:id="rId3"/>
  </externalReferences>
  <definedNames>
    <definedName name="WBMIN">Sheet1!$A$9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J12" i="1" l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H17" i="1"/>
  <c r="H19" i="1"/>
  <c r="H22" i="1"/>
  <c r="I21" i="1"/>
  <c r="H13" i="1"/>
  <c r="G12" i="1"/>
  <c r="I20" i="1"/>
  <c r="G13" i="1"/>
  <c r="H12" i="1"/>
  <c r="I22" i="1"/>
  <c r="I14" i="1"/>
  <c r="I16" i="1"/>
  <c r="H18" i="1"/>
  <c r="H20" i="1"/>
  <c r="I19" i="1"/>
  <c r="I18" i="1"/>
  <c r="I13" i="1"/>
  <c r="H16" i="1"/>
  <c r="H21" i="1"/>
  <c r="I15" i="1"/>
  <c r="H15" i="1"/>
  <c r="H14" i="1"/>
  <c r="I17" i="1"/>
  <c r="I12" i="1"/>
  <c r="J13" i="1" l="1"/>
  <c r="G14" i="1"/>
  <c r="J14" i="1" l="1"/>
  <c r="G15" i="1"/>
  <c r="J15" i="1" l="1"/>
  <c r="G16" i="1"/>
  <c r="J16" i="1" l="1"/>
  <c r="G17" i="1"/>
  <c r="J17" i="1" l="1"/>
  <c r="G18" i="1"/>
  <c r="J18" i="1" l="1"/>
  <c r="G19" i="1"/>
  <c r="J19" i="1" l="1"/>
  <c r="G20" i="1"/>
  <c r="J20" i="1" l="1"/>
  <c r="G21" i="1"/>
  <c r="J21" i="1" l="1"/>
  <c r="G22" i="1"/>
  <c r="J22" i="1" l="1"/>
  <c r="A9" i="1" s="1"/>
</calcChain>
</file>

<file path=xl/sharedStrings.xml><?xml version="1.0" encoding="utf-8"?>
<sst xmlns="http://schemas.openxmlformats.org/spreadsheetml/2006/main" count="60" uniqueCount="57">
  <si>
    <t>Multi-period Planning with Tradeoff  Between Inventory &amp; Overtime</t>
  </si>
  <si>
    <t xml:space="preserve"> : Inventory cost per unit per period, charged on ending inventory,</t>
  </si>
  <si>
    <t xml:space="preserve"> : Overtime cost per unit.</t>
  </si>
  <si>
    <t xml:space="preserve"> : Regular time cost per unit.</t>
  </si>
  <si>
    <t>Period</t>
  </si>
  <si>
    <t>Demand</t>
  </si>
  <si>
    <t xml:space="preserve"> : Regular time capacity per period.</t>
  </si>
  <si>
    <t>: Overtime capacity per period.</t>
  </si>
  <si>
    <t>time production</t>
  </si>
  <si>
    <t>Regular time</t>
  </si>
  <si>
    <t>Overtime</t>
  </si>
  <si>
    <t>production</t>
  </si>
  <si>
    <t>Inventory</t>
  </si>
  <si>
    <t>cost</t>
  </si>
  <si>
    <t xml:space="preserve"> &gt;= 0</t>
  </si>
  <si>
    <t>Reg time</t>
  </si>
  <si>
    <t>capacity</t>
  </si>
  <si>
    <t xml:space="preserve"> : Total cost, to be minimized.</t>
  </si>
  <si>
    <t xml:space="preserve"> : Lost sales cost per unit.</t>
  </si>
  <si>
    <t>Lost</t>
  </si>
  <si>
    <t>sales</t>
  </si>
  <si>
    <t xml:space="preserve"> What'sBest!® 13.0.0.1 (Oct 21, 2014) - Lib. 9.0.1958.155 - 32-bit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</si>
  <si>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</si>
  <si>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</si>
  <si>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</si>
  <si>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117</t>
  </si>
  <si>
    <t xml:space="preserve">     Numerics                          84</t>
  </si>
  <si>
    <t xml:space="preserve">       Adjustables                     33         Unlimited</t>
  </si>
  <si>
    <t xml:space="preserve">         Continuous                    33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</si>
  <si>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</si>
  <si>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</si>
  <si>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28</t>
  </si>
  <si>
    <t xml:space="preserve">       Formulas                        23</t>
  </si>
  <si>
    <t xml:space="preserve">     Strings                            0</t>
  </si>
  <si>
    <t xml:space="preserve">     Constraints                       33         Unlimited</t>
  </si>
  <si>
    <t xml:space="preserve"> DIRECTION:              Minimize</t>
  </si>
  <si>
    <t xml:space="preserve"> SOLVER TYPE:            . . .</t>
  </si>
  <si>
    <t xml:space="preserve"> BEST OBJECTIVE BOUND:   . . .</t>
  </si>
  <si>
    <t xml:space="preserve"> STEPS:                  . . .</t>
  </si>
  <si>
    <t xml:space="preserve"> ACTIVE:                 . . .</t>
  </si>
  <si>
    <t xml:space="preserve"> End of Report</t>
  </si>
  <si>
    <t xml:space="preserve"> DATE GENERATED:</t>
  </si>
  <si>
    <t xml:space="preserve">   Nonlinears                           0         Unlimited</t>
  </si>
  <si>
    <t xml:space="preserve">   Coefficients                       187</t>
  </si>
  <si>
    <t xml:space="preserve"> MODEL TYPE:             Linear (Linear Program)</t>
  </si>
  <si>
    <t xml:space="preserve"> SOLUTION STATUS:        GLOBALLY OPTIMAL</t>
  </si>
  <si>
    <t xml:space="preserve"> INFEASIBILITY:          0</t>
  </si>
  <si>
    <t xml:space="preserve"> SOLUTION TIME:          0 Hours  0 Minutes  0 Seconds</t>
  </si>
  <si>
    <t xml:space="preserve">   Minimum coefficient value:        1  on Sheet1!J22</t>
  </si>
  <si>
    <t xml:space="preserve">   Minimum coefficient in formula:   Sheet1!A9</t>
  </si>
  <si>
    <t xml:space="preserve">   Maximum coefficient in formula:   Sheet1!F22</t>
  </si>
  <si>
    <t xml:space="preserve"> TRIES:                  13</t>
  </si>
  <si>
    <t xml:space="preserve">   Maximum coefficient value:        95  on &lt;RHS&gt;</t>
  </si>
  <si>
    <t>Ending</t>
  </si>
  <si>
    <t>inventory</t>
  </si>
  <si>
    <t xml:space="preserve"> OBJECTIVE VALUE:        4834</t>
  </si>
  <si>
    <t>Keywords: Multi-period, Overtime, Lost sales;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</si>
</sst>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d\,\ yyyy"/>
    <numFmt numFmtId="165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Helvetica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2" borderId="1" xfId="1" applyFont="1"/>
    <xf numFmtId="0" fontId="3" fillId="0" borderId="0" xfId="2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3" borderId="0" xfId="3">
      <protection locked="0"/>
    </xf>
    <xf numFmtId="0" fontId="4" fillId="0" borderId="0" xfId="0" applyFont="1"/>
    <xf numFmtId="164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right"/>
    </xf>
  </cellXfs>
  <cellStyles count="4">
    <cellStyle name="Adjustable" xfId="2"/>
    <cellStyle name="Best" xfId="3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%2015/Root/Office15/Library/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workbookViewId="0"/>
  </sheetViews>
  <sheetFormatPr defaultRowHeight="15" x14ac:dyDescent="0.25"/>
  <cols>
    <col min="1" max="3" width="25.7109375" customWidth="1"/>
  </cols>
  <sheetData>
    <row r="1" spans="1:3" x14ac:dyDescent="0.25">
      <c r="A1" s="7" t="s">
        <v>21</v>
      </c>
      <c r="B1" s="7"/>
      <c r="C1" s="7"/>
    </row>
    <row r="2" spans="1:3" x14ac:dyDescent="0.25">
      <c r="A2" s="7"/>
      <c r="B2" s="7"/>
      <c r="C2" s="7"/>
    </row>
    <row r="3" spans="1:3" x14ac:dyDescent="0.25">
      <c r="A3" s="7" t="s">
        <v>41</v>
      </c>
      <c r="B3" s="8">
        <v>41999.522638888891</v>
      </c>
      <c r="C3" s="9">
        <v>41999.522638888891</v>
      </c>
    </row>
    <row r="4" spans="1:3" x14ac:dyDescent="0.25">
      <c r="A4" s="7"/>
      <c r="B4" s="7"/>
      <c r="C4" s="7"/>
    </row>
    <row r="5" spans="1:3" x14ac:dyDescent="0.25">
      <c r="A5" s="7"/>
      <c r="B5" s="7"/>
      <c r="C5" s="7"/>
    </row>
    <row r="6" spans="1:3" x14ac:dyDescent="0.25">
      <c r="A6" s="7" t="s">
        <v>22</v>
      </c>
      <c r="B6" s="7"/>
      <c r="C6" s="7"/>
    </row>
    <row r="7" spans="1:3" x14ac:dyDescent="0.25">
      <c r="A7" s="7"/>
      <c r="B7" s="7"/>
      <c r="C7" s="7"/>
    </row>
    <row r="8" spans="1:3" x14ac:dyDescent="0.25">
      <c r="A8" s="7" t="s">
        <v>23</v>
      </c>
      <c r="B8" s="7"/>
      <c r="C8" s="7"/>
    </row>
    <row r="9" spans="1:3" x14ac:dyDescent="0.25">
      <c r="A9" s="7" t="s">
        <v>24</v>
      </c>
      <c r="B9" s="7"/>
      <c r="C9" s="7"/>
    </row>
    <row r="10" spans="1:3" x14ac:dyDescent="0.25">
      <c r="A10" s="7" t="s">
        <v>25</v>
      </c>
      <c r="B10" s="7"/>
      <c r="C10" s="7"/>
    </row>
    <row r="11" spans="1:3" x14ac:dyDescent="0.25">
      <c r="A11" s="7" t="s">
        <v>26</v>
      </c>
      <c r="B11" s="7"/>
      <c r="C11" s="7"/>
    </row>
    <row r="12" spans="1:3" x14ac:dyDescent="0.25">
      <c r="A12" s="7" t="s">
        <v>27</v>
      </c>
      <c r="B12" s="7"/>
      <c r="C12" s="7"/>
    </row>
    <row r="13" spans="1:3" x14ac:dyDescent="0.25">
      <c r="A13" s="7" t="s">
        <v>28</v>
      </c>
      <c r="B13" s="7"/>
      <c r="C13" s="7"/>
    </row>
    <row r="14" spans="1:3" x14ac:dyDescent="0.25">
      <c r="A14" s="7" t="s">
        <v>29</v>
      </c>
      <c r="B14" s="7"/>
      <c r="C14" s="7"/>
    </row>
    <row r="15" spans="1:3" x14ac:dyDescent="0.25">
      <c r="A15" s="7" t="s">
        <v>30</v>
      </c>
      <c r="B15" s="7"/>
      <c r="C15" s="7"/>
    </row>
    <row r="16" spans="1:3" x14ac:dyDescent="0.25">
      <c r="A16" s="7" t="s">
        <v>31</v>
      </c>
      <c r="B16" s="7"/>
      <c r="C16" s="7"/>
    </row>
    <row r="17" spans="1:3" x14ac:dyDescent="0.25">
      <c r="A17" s="7" t="s">
        <v>32</v>
      </c>
      <c r="B17" s="7"/>
      <c r="C17" s="7"/>
    </row>
    <row r="18" spans="1:3" x14ac:dyDescent="0.25">
      <c r="A18" s="7" t="s">
        <v>33</v>
      </c>
      <c r="B18" s="7"/>
      <c r="C18" s="7"/>
    </row>
    <row r="19" spans="1:3" x14ac:dyDescent="0.25">
      <c r="A19" s="7" t="s">
        <v>34</v>
      </c>
      <c r="B19" s="7"/>
      <c r="C19" s="7"/>
    </row>
    <row r="20" spans="1:3" x14ac:dyDescent="0.25">
      <c r="A20" s="7" t="s">
        <v>42</v>
      </c>
      <c r="B20" s="7"/>
      <c r="C20" s="7"/>
    </row>
    <row r="21" spans="1:3" x14ac:dyDescent="0.25">
      <c r="A21" s="7" t="s">
        <v>43</v>
      </c>
      <c r="B21" s="7"/>
      <c r="C21" s="7"/>
    </row>
    <row r="22" spans="1:3" x14ac:dyDescent="0.25">
      <c r="A22" s="7"/>
      <c r="B22" s="7"/>
      <c r="C22" s="7"/>
    </row>
    <row r="23" spans="1:3" x14ac:dyDescent="0.25">
      <c r="A23" s="7" t="s">
        <v>48</v>
      </c>
      <c r="B23" s="7"/>
      <c r="C23" s="7"/>
    </row>
    <row r="24" spans="1:3" x14ac:dyDescent="0.25">
      <c r="A24" s="7" t="s">
        <v>49</v>
      </c>
      <c r="B24" s="7"/>
      <c r="C24" s="7"/>
    </row>
    <row r="25" spans="1:3" x14ac:dyDescent="0.25">
      <c r="A25" s="7" t="s">
        <v>52</v>
      </c>
      <c r="B25" s="7"/>
      <c r="C25" s="7"/>
    </row>
    <row r="26" spans="1:3" x14ac:dyDescent="0.25">
      <c r="A26" s="7" t="s">
        <v>50</v>
      </c>
      <c r="B26" s="7"/>
      <c r="C26" s="7"/>
    </row>
    <row r="27" spans="1:3" x14ac:dyDescent="0.25">
      <c r="A27" s="7"/>
      <c r="B27" s="7"/>
      <c r="C27" s="7"/>
    </row>
    <row r="28" spans="1:3" x14ac:dyDescent="0.25">
      <c r="A28" s="7" t="s">
        <v>44</v>
      </c>
      <c r="B28" s="7"/>
      <c r="C28" s="7"/>
    </row>
    <row r="29" spans="1:3" x14ac:dyDescent="0.25">
      <c r="A29" s="7"/>
      <c r="B29" s="7"/>
      <c r="C29" s="7"/>
    </row>
    <row r="30" spans="1:3" x14ac:dyDescent="0.25">
      <c r="A30" s="10" t="s">
        <v>45</v>
      </c>
      <c r="B30" s="7"/>
      <c r="C30" s="7"/>
    </row>
    <row r="31" spans="1:3" x14ac:dyDescent="0.25">
      <c r="A31" s="7"/>
      <c r="B31" s="7"/>
      <c r="C31" s="7"/>
    </row>
    <row r="32" spans="1:3" x14ac:dyDescent="0.25">
      <c r="A32" s="7" t="s">
        <v>55</v>
      </c>
      <c r="B32" s="7"/>
      <c r="C32" s="7"/>
    </row>
    <row r="33" spans="1:3" x14ac:dyDescent="0.25">
      <c r="A33" s="7"/>
      <c r="B33" s="7"/>
      <c r="C33" s="7"/>
    </row>
    <row r="34" spans="1:3" x14ac:dyDescent="0.25">
      <c r="A34" s="7" t="s">
        <v>35</v>
      </c>
      <c r="B34" s="7"/>
      <c r="C34" s="7"/>
    </row>
    <row r="35" spans="1:3" x14ac:dyDescent="0.25">
      <c r="A35" s="7"/>
      <c r="B35" s="7"/>
      <c r="C35" s="7"/>
    </row>
    <row r="36" spans="1:3" x14ac:dyDescent="0.25">
      <c r="A36" s="7" t="s">
        <v>36</v>
      </c>
      <c r="B36" s="7"/>
      <c r="C36" s="7"/>
    </row>
    <row r="37" spans="1:3" x14ac:dyDescent="0.25">
      <c r="A37" s="7"/>
      <c r="B37" s="7"/>
      <c r="C37" s="7"/>
    </row>
    <row r="38" spans="1:3" x14ac:dyDescent="0.25">
      <c r="A38" s="7" t="s">
        <v>51</v>
      </c>
      <c r="B38" s="7"/>
      <c r="C38" s="7"/>
    </row>
    <row r="39" spans="1:3" x14ac:dyDescent="0.25">
      <c r="A39" s="7"/>
      <c r="B39" s="7"/>
      <c r="C39" s="7"/>
    </row>
    <row r="40" spans="1:3" x14ac:dyDescent="0.25">
      <c r="A40" s="7" t="s">
        <v>46</v>
      </c>
      <c r="B40" s="7"/>
      <c r="C40" s="7"/>
    </row>
    <row r="41" spans="1:3" x14ac:dyDescent="0.25">
      <c r="A41" s="7"/>
      <c r="B41" s="7"/>
      <c r="C41" s="7"/>
    </row>
    <row r="42" spans="1:3" x14ac:dyDescent="0.25">
      <c r="A42" s="7" t="s">
        <v>37</v>
      </c>
      <c r="B42" s="7"/>
      <c r="C42" s="7"/>
    </row>
    <row r="43" spans="1:3" x14ac:dyDescent="0.25">
      <c r="A43" s="7"/>
      <c r="B43" s="7"/>
      <c r="C43" s="7"/>
    </row>
    <row r="44" spans="1:3" x14ac:dyDescent="0.25">
      <c r="A44" s="7" t="s">
        <v>38</v>
      </c>
      <c r="B44" s="7"/>
      <c r="C44" s="7"/>
    </row>
    <row r="45" spans="1:3" x14ac:dyDescent="0.25">
      <c r="A45" s="7"/>
      <c r="B45" s="7"/>
      <c r="C45" s="7"/>
    </row>
    <row r="46" spans="1:3" x14ac:dyDescent="0.25">
      <c r="A46" s="7" t="s">
        <v>39</v>
      </c>
      <c r="B46" s="7"/>
      <c r="C46" s="7"/>
    </row>
    <row r="47" spans="1:3" x14ac:dyDescent="0.25">
      <c r="A47" s="7"/>
      <c r="B47" s="7"/>
      <c r="C47" s="7"/>
    </row>
    <row r="48" spans="1:3" x14ac:dyDescent="0.25">
      <c r="A48" s="7" t="s">
        <v>47</v>
      </c>
      <c r="B48" s="7"/>
      <c r="C48" s="7"/>
    </row>
    <row r="49" spans="1:3" x14ac:dyDescent="0.25">
      <c r="A49" s="7"/>
      <c r="B49" s="7"/>
      <c r="C49" s="7"/>
    </row>
    <row r="50" spans="1:3" x14ac:dyDescent="0.25">
      <c r="A50" s="7" t="s">
        <v>40</v>
      </c>
      <c r="B50" s="7"/>
      <c r="C50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3" workbookViewId="0">
      <selection activeCell="A25" sqref="A25"/>
    </sheetView>
  </sheetViews>
  <sheetFormatPr defaultRowHeight="15" x14ac:dyDescent="0.25"/>
  <cols>
    <col min="3" max="3" width="15.5703125" customWidth="1"/>
    <col min="4" max="4" width="10.7109375" customWidth="1"/>
    <col min="5" max="5" width="6.42578125" customWidth="1"/>
  </cols>
  <sheetData>
    <row r="1" spans="1:10" ht="18" x14ac:dyDescent="0.25">
      <c r="A1" s="2" t="s">
        <v>0</v>
      </c>
    </row>
    <row r="2" spans="1:10" x14ac:dyDescent="0.25">
      <c r="A2" s="3">
        <v>5</v>
      </c>
      <c r="B2" t="s">
        <v>1</v>
      </c>
    </row>
    <row r="3" spans="1:10" x14ac:dyDescent="0.25">
      <c r="A3" s="3">
        <v>8</v>
      </c>
      <c r="B3" t="s">
        <v>3</v>
      </c>
    </row>
    <row r="4" spans="1:10" x14ac:dyDescent="0.25">
      <c r="A4" s="3">
        <v>16</v>
      </c>
      <c r="B4" t="s">
        <v>2</v>
      </c>
    </row>
    <row r="5" spans="1:10" x14ac:dyDescent="0.25">
      <c r="A5" s="3">
        <v>23</v>
      </c>
      <c r="B5" t="s">
        <v>18</v>
      </c>
    </row>
    <row r="6" spans="1:10" x14ac:dyDescent="0.25">
      <c r="A6" s="3">
        <v>40</v>
      </c>
      <c r="B6" t="s">
        <v>6</v>
      </c>
    </row>
    <row r="7" spans="1:10" x14ac:dyDescent="0.25">
      <c r="A7" s="3">
        <v>20</v>
      </c>
      <c r="B7" t="s">
        <v>7</v>
      </c>
    </row>
    <row r="9" spans="1:10" x14ac:dyDescent="0.25">
      <c r="A9" s="6">
        <f>SUM(J12:J22)</f>
        <v>4834</v>
      </c>
      <c r="B9" t="s">
        <v>17</v>
      </c>
    </row>
    <row r="10" spans="1:10" x14ac:dyDescent="0.25">
      <c r="A10" s="1"/>
      <c r="B10" s="1"/>
      <c r="C10" s="1" t="s">
        <v>9</v>
      </c>
      <c r="D10" s="1" t="s">
        <v>10</v>
      </c>
      <c r="E10" s="1" t="s">
        <v>19</v>
      </c>
      <c r="F10" s="1" t="s">
        <v>53</v>
      </c>
      <c r="G10" s="1" t="s">
        <v>12</v>
      </c>
      <c r="H10" s="1" t="s">
        <v>15</v>
      </c>
      <c r="I10" s="1" t="s">
        <v>10</v>
      </c>
      <c r="J10" s="1" t="s">
        <v>4</v>
      </c>
    </row>
    <row r="11" spans="1:10" x14ac:dyDescent="0.25">
      <c r="A11" s="11" t="s">
        <v>4</v>
      </c>
      <c r="B11" s="11" t="s">
        <v>5</v>
      </c>
      <c r="C11" s="11" t="s">
        <v>8</v>
      </c>
      <c r="D11" s="11" t="s">
        <v>11</v>
      </c>
      <c r="E11" s="11" t="s">
        <v>20</v>
      </c>
      <c r="F11" s="11" t="s">
        <v>54</v>
      </c>
      <c r="G11" s="11" t="s">
        <v>14</v>
      </c>
      <c r="H11" s="11" t="s">
        <v>16</v>
      </c>
      <c r="I11" s="11" t="s">
        <v>16</v>
      </c>
      <c r="J11" s="11" t="s">
        <v>13</v>
      </c>
    </row>
    <row r="12" spans="1:10" x14ac:dyDescent="0.25">
      <c r="A12" s="3">
        <v>1</v>
      </c>
      <c r="B12" s="3">
        <v>30</v>
      </c>
      <c r="C12" s="4">
        <v>30</v>
      </c>
      <c r="D12" s="4">
        <v>0</v>
      </c>
      <c r="E12" s="4">
        <v>0</v>
      </c>
      <c r="F12">
        <f>C12+D12+E12-B12</f>
        <v>0</v>
      </c>
      <c r="G12" s="5" t="str">
        <f>[1]!WB(F12,"&gt;=",0)</f>
        <v>=&gt;=</v>
      </c>
      <c r="H12" s="5" t="str">
        <f>[1]!WB(C12,"&lt;=",A$6)</f>
        <v>&lt;=</v>
      </c>
      <c r="I12" s="5" t="str">
        <f>[1]!WB(D12,"&lt;=",A$7)</f>
        <v>&lt;=</v>
      </c>
      <c r="J12">
        <f t="shared" ref="J12:J22" si="0">C12*A$3+D12*A$4+E12*A$5+F12*A$2</f>
        <v>240</v>
      </c>
    </row>
    <row r="13" spans="1:10" x14ac:dyDescent="0.25">
      <c r="A13" s="3">
        <f>1+A12</f>
        <v>2</v>
      </c>
      <c r="B13" s="3">
        <v>35</v>
      </c>
      <c r="C13" s="4">
        <v>35</v>
      </c>
      <c r="D13" s="4">
        <v>0</v>
      </c>
      <c r="E13" s="4">
        <v>0</v>
      </c>
      <c r="F13">
        <f>F12+C13+D13+E13-B13</f>
        <v>0</v>
      </c>
      <c r="G13" s="5" t="str">
        <f>[1]!WB(F13,"&gt;=",0)</f>
        <v>=&gt;=</v>
      </c>
      <c r="H13" s="5" t="str">
        <f>[1]!WB(C13,"&lt;=",A$6)</f>
        <v>&lt;=</v>
      </c>
      <c r="I13" s="5" t="str">
        <f>[1]!WB(D13,"&lt;=",A$7)</f>
        <v>&lt;=</v>
      </c>
      <c r="J13">
        <f t="shared" si="0"/>
        <v>280</v>
      </c>
    </row>
    <row r="14" spans="1:10" x14ac:dyDescent="0.25">
      <c r="A14" s="3">
        <f t="shared" ref="A14:A22" si="1">1+A13</f>
        <v>3</v>
      </c>
      <c r="B14" s="3">
        <v>25</v>
      </c>
      <c r="C14" s="4">
        <v>40</v>
      </c>
      <c r="D14" s="4">
        <v>0</v>
      </c>
      <c r="E14" s="4">
        <v>0</v>
      </c>
      <c r="F14">
        <f t="shared" ref="F14:F22" si="2">F13+C14+D14+E14-B14</f>
        <v>15</v>
      </c>
      <c r="G14" s="5" t="str">
        <f>[1]!WB(F14,"&gt;=",0)</f>
        <v>&gt;=</v>
      </c>
      <c r="H14" s="5" t="str">
        <f>[1]!WB(C14,"&lt;=",A$6)</f>
        <v>=&lt;=</v>
      </c>
      <c r="I14" s="5" t="str">
        <f>[1]!WB(D14,"&lt;=",A$7)</f>
        <v>&lt;=</v>
      </c>
      <c r="J14">
        <f t="shared" si="0"/>
        <v>395</v>
      </c>
    </row>
    <row r="15" spans="1:10" x14ac:dyDescent="0.25">
      <c r="A15" s="3">
        <f t="shared" si="1"/>
        <v>4</v>
      </c>
      <c r="B15" s="3">
        <v>30</v>
      </c>
      <c r="C15" s="4">
        <v>40</v>
      </c>
      <c r="D15" s="4">
        <v>3</v>
      </c>
      <c r="E15" s="4">
        <v>0</v>
      </c>
      <c r="F15">
        <f t="shared" si="2"/>
        <v>28</v>
      </c>
      <c r="G15" s="5" t="str">
        <f>[1]!WB(F15,"&gt;=",0)</f>
        <v>&gt;=</v>
      </c>
      <c r="H15" s="5" t="str">
        <f>[1]!WB(C15,"&lt;=",A$6)</f>
        <v>=&lt;=</v>
      </c>
      <c r="I15" s="5" t="str">
        <f>[1]!WB(D15,"&lt;=",A$7)</f>
        <v>&lt;=</v>
      </c>
      <c r="J15">
        <f t="shared" si="0"/>
        <v>508</v>
      </c>
    </row>
    <row r="16" spans="1:10" x14ac:dyDescent="0.25">
      <c r="A16" s="3">
        <f t="shared" si="1"/>
        <v>5</v>
      </c>
      <c r="B16" s="3">
        <v>88</v>
      </c>
      <c r="C16" s="4">
        <v>40</v>
      </c>
      <c r="D16" s="4">
        <v>20</v>
      </c>
      <c r="E16" s="4">
        <v>0</v>
      </c>
      <c r="F16">
        <f t="shared" si="2"/>
        <v>0</v>
      </c>
      <c r="G16" s="5" t="str">
        <f>[1]!WB(F16,"&gt;=",0)</f>
        <v>=&gt;=</v>
      </c>
      <c r="H16" s="5" t="str">
        <f>[1]!WB(C16,"&lt;=",A$6)</f>
        <v>=&lt;=</v>
      </c>
      <c r="I16" s="5" t="str">
        <f>[1]!WB(D16,"&lt;=",A$7)</f>
        <v>=&lt;=</v>
      </c>
      <c r="J16">
        <f t="shared" si="0"/>
        <v>640</v>
      </c>
    </row>
    <row r="17" spans="1:10" x14ac:dyDescent="0.25">
      <c r="A17" s="3">
        <f t="shared" si="1"/>
        <v>6</v>
      </c>
      <c r="B17" s="3">
        <v>34</v>
      </c>
      <c r="C17" s="4">
        <v>34</v>
      </c>
      <c r="D17" s="4">
        <v>0</v>
      </c>
      <c r="E17" s="4">
        <v>0</v>
      </c>
      <c r="F17">
        <f t="shared" si="2"/>
        <v>0</v>
      </c>
      <c r="G17" s="5" t="str">
        <f>[1]!WB(F17,"&gt;=",0)</f>
        <v>=&gt;=</v>
      </c>
      <c r="H17" s="5" t="str">
        <f>[1]!WB(C17,"&lt;=",A$6)</f>
        <v>&lt;=</v>
      </c>
      <c r="I17" s="5" t="str">
        <f>[1]!WB(D17,"&lt;=",A$7)</f>
        <v>&lt;=</v>
      </c>
      <c r="J17">
        <f t="shared" si="0"/>
        <v>272</v>
      </c>
    </row>
    <row r="18" spans="1:10" x14ac:dyDescent="0.25">
      <c r="A18" s="3">
        <f t="shared" si="1"/>
        <v>7</v>
      </c>
      <c r="B18" s="3">
        <v>35</v>
      </c>
      <c r="C18" s="4">
        <v>35</v>
      </c>
      <c r="D18" s="4">
        <v>0</v>
      </c>
      <c r="E18" s="4">
        <v>0</v>
      </c>
      <c r="F18">
        <f t="shared" si="2"/>
        <v>0</v>
      </c>
      <c r="G18" s="5" t="str">
        <f>[1]!WB(F18,"&gt;=",0)</f>
        <v>=&gt;=</v>
      </c>
      <c r="H18" s="5" t="str">
        <f>[1]!WB(C18,"&lt;=",A$6)</f>
        <v>&lt;=</v>
      </c>
      <c r="I18" s="5" t="str">
        <f>[1]!WB(D18,"&lt;=",A$7)</f>
        <v>&lt;=</v>
      </c>
      <c r="J18">
        <f t="shared" si="0"/>
        <v>280</v>
      </c>
    </row>
    <row r="19" spans="1:10" x14ac:dyDescent="0.25">
      <c r="A19" s="3">
        <f t="shared" si="1"/>
        <v>8</v>
      </c>
      <c r="B19" s="3">
        <v>35</v>
      </c>
      <c r="C19" s="4">
        <v>35</v>
      </c>
      <c r="D19" s="4">
        <v>0</v>
      </c>
      <c r="E19" s="4">
        <v>0</v>
      </c>
      <c r="F19">
        <f t="shared" si="2"/>
        <v>0</v>
      </c>
      <c r="G19" s="5" t="str">
        <f>[1]!WB(F19,"&gt;=",0)</f>
        <v>=&gt;=</v>
      </c>
      <c r="H19" s="5" t="str">
        <f>[1]!WB(C19,"&lt;=",A$6)</f>
        <v>&lt;=</v>
      </c>
      <c r="I19" s="5" t="str">
        <f>[1]!WB(D19,"&lt;=",A$7)</f>
        <v>&lt;=</v>
      </c>
      <c r="J19">
        <f t="shared" si="0"/>
        <v>280</v>
      </c>
    </row>
    <row r="20" spans="1:10" x14ac:dyDescent="0.25">
      <c r="A20" s="3">
        <f t="shared" si="1"/>
        <v>9</v>
      </c>
      <c r="B20" s="3">
        <v>36</v>
      </c>
      <c r="C20" s="4">
        <v>40</v>
      </c>
      <c r="D20" s="4">
        <v>0</v>
      </c>
      <c r="E20" s="4">
        <v>0</v>
      </c>
      <c r="F20">
        <f t="shared" si="2"/>
        <v>4</v>
      </c>
      <c r="G20" s="5" t="str">
        <f>[1]!WB(F20,"&gt;=",0)</f>
        <v>&gt;=</v>
      </c>
      <c r="H20" s="5" t="str">
        <f>[1]!WB(C20,"&lt;=",A$6)</f>
        <v>=&lt;=</v>
      </c>
      <c r="I20" s="5" t="str">
        <f>[1]!WB(D20,"&lt;=",A$7)</f>
        <v>&lt;=</v>
      </c>
      <c r="J20">
        <f t="shared" si="0"/>
        <v>340</v>
      </c>
    </row>
    <row r="21" spans="1:10" x14ac:dyDescent="0.25">
      <c r="A21" s="3">
        <f t="shared" si="1"/>
        <v>10</v>
      </c>
      <c r="B21" s="3">
        <v>37</v>
      </c>
      <c r="C21" s="4">
        <v>40</v>
      </c>
      <c r="D21" s="4">
        <v>20</v>
      </c>
      <c r="E21" s="4">
        <v>0</v>
      </c>
      <c r="F21">
        <f t="shared" si="2"/>
        <v>27</v>
      </c>
      <c r="G21" s="5" t="str">
        <f>[1]!WB(F21,"&gt;=",0)</f>
        <v>&gt;=</v>
      </c>
      <c r="H21" s="5" t="str">
        <f>[1]!WB(C21,"&lt;=",A$6)</f>
        <v>=&lt;=</v>
      </c>
      <c r="I21" s="5" t="str">
        <f>[1]!WB(D21,"&lt;=",A$7)</f>
        <v>=&lt;=</v>
      </c>
      <c r="J21">
        <f t="shared" si="0"/>
        <v>775</v>
      </c>
    </row>
    <row r="22" spans="1:10" x14ac:dyDescent="0.25">
      <c r="A22" s="3">
        <f t="shared" si="1"/>
        <v>11</v>
      </c>
      <c r="B22" s="3">
        <v>95</v>
      </c>
      <c r="C22" s="4">
        <v>40</v>
      </c>
      <c r="D22" s="4">
        <v>20</v>
      </c>
      <c r="E22" s="4">
        <v>8</v>
      </c>
      <c r="F22">
        <f t="shared" si="2"/>
        <v>0</v>
      </c>
      <c r="G22" s="5" t="str">
        <f>[1]!WB(F22,"&gt;=",0)</f>
        <v>=&gt;=</v>
      </c>
      <c r="H22" s="5" t="str">
        <f>[1]!WB(C22,"&lt;=",A$6)</f>
        <v>=&lt;=</v>
      </c>
      <c r="I22" s="5" t="str">
        <f>[1]!WB(D22,"&lt;=",A$7)</f>
        <v>=&lt;=</v>
      </c>
      <c r="J22">
        <f t="shared" si="0"/>
        <v>824</v>
      </c>
    </row>
    <row r="24" spans="1:10" x14ac:dyDescent="0.25">
      <c r="A24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 </cp:lastModifiedBy>
  <dcterms:created xsi:type="dcterms:W3CDTF">2014-12-26T16:42:59Z</dcterms:created>
  <dcterms:modified xsi:type="dcterms:W3CDTF">2014-12-26T18:42:08Z</dcterms:modified>
</cp:coreProperties>
</file>