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00691FD6-58BA-4A2E-B681-712C1E1C0CD5}" xr6:coauthVersionLast="45" xr6:coauthVersionMax="45" xr10:uidLastSave="{00000000-0000-0000-0000-000000000000}"/>
  <bookViews>
    <workbookView xWindow="1980" yWindow="1785" windowWidth="20040" windowHeight="11115" activeTab="1" xr2:uid="{00000000-000D-0000-FFFF-FFFF00000000}"/>
  </bookViews>
  <sheets>
    <sheet name="WB! Status" sheetId="39" r:id="rId1"/>
    <sheet name="Sheet1" sheetId="1" r:id="rId2"/>
  </sheets>
  <externalReferences>
    <externalReference r:id="rId3"/>
  </externalReferences>
  <definedNames>
    <definedName name="WBMAX">Sheet1!$E$8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" l="1"/>
  <c r="E10" i="1"/>
  <c r="H10" i="1"/>
  <c r="J9" i="1"/>
  <c r="I11" i="1"/>
  <c r="D13" i="1"/>
  <c r="J11" i="1"/>
  <c r="I10" i="1"/>
  <c r="B13" i="1"/>
  <c r="I9" i="1"/>
  <c r="J10" i="1"/>
  <c r="H11" i="1"/>
  <c r="C13" i="1"/>
  <c r="H9" i="1"/>
  <c r="E9" i="1" l="1"/>
  <c r="E8" i="1"/>
  <c r="F11" i="1"/>
  <c r="F9" i="1"/>
  <c r="F10" i="1"/>
</calcChain>
</file>

<file path=xl/sharedStrings.xml><?xml version="1.0" encoding="utf-8"?>
<sst xmlns="http://schemas.openxmlformats.org/spreadsheetml/2006/main" count="87" uniqueCount="79">
  <si>
    <t>Total</t>
  </si>
  <si>
    <t>Avail-</t>
  </si>
  <si>
    <t>Dual</t>
  </si>
  <si>
    <t>Product:</t>
  </si>
  <si>
    <t>Astro</t>
  </si>
  <si>
    <t>Cosmo</t>
  </si>
  <si>
    <t>Usage</t>
  </si>
  <si>
    <t>ability</t>
  </si>
  <si>
    <t>A-line:</t>
  </si>
  <si>
    <t>C-Line:</t>
  </si>
  <si>
    <t>Labor:</t>
  </si>
  <si>
    <t>Reduced Cost: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</si>
  <si>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</si>
  <si>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</si>
  <si>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</si>
  <si>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Nonlinears                           0         Unlimited</t>
  </si>
  <si>
    <t xml:space="preserve"> End of Report</t>
  </si>
  <si>
    <t xml:space="preserve"> DATE GENERATED:</t>
  </si>
  <si>
    <t xml:space="preserve">         Free                           0</t>
  </si>
  <si>
    <t xml:space="preserve">         Integers/Binaries            0/0         Unlimited</t>
  </si>
  <si>
    <t xml:space="preserve">     Strings                            0</t>
  </si>
  <si>
    <t xml:space="preserve">     Constraints                        3         Unlimited</t>
  </si>
  <si>
    <t xml:space="preserve">   Maximum coefficient value:        120  on &lt;RHS&gt;</t>
  </si>
  <si>
    <t xml:space="preserve"> NON-DEFAULT SETTINGS:</t>
  </si>
  <si>
    <t xml:space="preserve">       Adjustables                      3         Unlimited</t>
  </si>
  <si>
    <t xml:space="preserve">         Continuous                     3</t>
  </si>
  <si>
    <t xml:space="preserve">       Constants                       15</t>
  </si>
  <si>
    <t xml:space="preserve">   Minimum coefficient value:        1  on Sheet1!E8</t>
  </si>
  <si>
    <t xml:space="preserve">   Minimum coefficient in formula:   Sheet1!E8</t>
  </si>
  <si>
    <t xml:space="preserve">   Maximum coefficient in formula:   Sheet1!F11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</si>
  <si>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</si>
  <si>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</si>
  <si>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</si>
  <si>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</si>
  <si>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</si>
  <si>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</si>
  <si>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</si>
  <si>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</si>
  <si>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</si>
  <si>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</si>
  <si>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</si>
  <si>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</si>
  <si>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</si>
  <si>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</si>
  <si>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</si>
  <si>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</si>
  <si>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  WBDUAL/WBLOWER/WBUPPER Function:   Detected</t>
  </si>
  <si>
    <t xml:space="preserve">   Coefficients                        20</t>
  </si>
  <si>
    <t>Reduced cost (RC) is a measure of the unattractiveness of a product.</t>
  </si>
  <si>
    <t>Dual price (DP) is a measure of the value of a scarce resource.</t>
  </si>
  <si>
    <t>Price</t>
  </si>
  <si>
    <t xml:space="preserve">   A resource that has unused capacity will have a DP = 0.</t>
  </si>
  <si>
    <t xml:space="preserve">   An activity or product which is profitable to make will have an RC = 0.</t>
  </si>
  <si>
    <t>DR</t>
  </si>
  <si>
    <t>(Solve for) Volume:</t>
  </si>
  <si>
    <t>Profit Contribution:</t>
  </si>
  <si>
    <t xml:space="preserve">       Resource</t>
  </si>
  <si>
    <t xml:space="preserve">  How much should we produce of various products, given their</t>
  </si>
  <si>
    <t xml:space="preserve"> profit contribution and how much they use of various scarce resources</t>
  </si>
  <si>
    <t xml:space="preserve"> so as to Maximize total profit contribution.</t>
  </si>
  <si>
    <t xml:space="preserve">     Astro/Cosmo/Digital Recorder Product Mix Problem.</t>
  </si>
  <si>
    <t xml:space="preserve">   The RC tells you the needed improvement in profit contribution of a product to make it attractive.</t>
  </si>
  <si>
    <t xml:space="preserve">  The DP tells you the value of an additional unit of this resource.</t>
  </si>
  <si>
    <t>What'sBest!  |  Advanced  |  Dual</t>
  </si>
  <si>
    <t>where you want it reported and click on:</t>
  </si>
  <si>
    <t>To insert a dual price, place cursor on cell</t>
  </si>
  <si>
    <t>Lower</t>
  </si>
  <si>
    <t>range</t>
  </si>
  <si>
    <t>Upper</t>
  </si>
  <si>
    <t xml:space="preserve"> What'sBest!® 17.0.0.0 (Aug 25, 2020) - Lib.:13.0.4099.203 - 64-bit - Status Report -</t>
  </si>
  <si>
    <t xml:space="preserve"> - linus@lindo.com -</t>
  </si>
  <si>
    <t xml:space="preserve">   Total Cells                         37</t>
  </si>
  <si>
    <t xml:space="preserve">     Numerics                          34</t>
  </si>
  <si>
    <t xml:space="preserve">       Formulas                        16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</si>
  <si>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</si>
  <si>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</si>
  <si>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</si>
  <si>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</si>
  <si>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>Keywords: Dual price, Opportunity cost, Range analysis, Reduced cost, Sensitivity analysis, Shadow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</si>
</sst>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 dd\,\ yyyy"/>
    <numFmt numFmtId="165" formatCode="hh:mm\ AM/PM"/>
    <numFmt numFmtId="166" formatCode="0.0"/>
    <numFmt numFmtId="167" formatCode="#,##0.0##############"/>
  </numFmts>
  <fonts count="15" x14ac:knownFonts="1">
    <font>
      <sz val="10"/>
      <name val="Arial"/>
    </font>
    <font>
      <sz val="10"/>
      <color indexed="12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u/>
      <sz val="14"/>
      <name val="Arial"/>
      <family val="2"/>
    </font>
    <font>
      <sz val="14"/>
      <color indexed="10"/>
      <name val="Arial"/>
      <family val="2"/>
    </font>
    <font>
      <sz val="10"/>
      <name val="Arial"/>
      <family val="2"/>
    </font>
    <font>
      <sz val="14"/>
      <color indexed="12"/>
      <name val="Arial"/>
      <family val="2"/>
    </font>
    <font>
      <sz val="14"/>
      <color theme="1"/>
      <name val="Arial"/>
      <family val="2"/>
    </font>
    <font>
      <sz val="14"/>
      <color rgb="FFC00000"/>
      <name val="Arial"/>
      <family val="2"/>
    </font>
    <font>
      <b/>
      <sz val="16"/>
      <name val="Arial"/>
      <family val="2"/>
    </font>
    <font>
      <sz val="9"/>
      <name val="Courier"/>
    </font>
    <font>
      <sz val="9"/>
      <color indexed="10"/>
      <name val="Courier"/>
    </font>
    <font>
      <b/>
      <sz val="12"/>
      <name val="Arial"/>
      <family val="2"/>
    </font>
    <font>
      <sz val="14"/>
      <color rgb="FF9E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1" fillId="0" borderId="0" applyNumberFormat="0" applyFill="0" applyBorder="0" applyAlignment="0">
      <protection locked="0"/>
    </xf>
    <xf numFmtId="0" fontId="6" fillId="2" borderId="1" applyNumberFormat="0" applyFont="0" applyAlignment="0" applyProtection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 applyProtection="1">
      <alignment horizontal="center"/>
      <protection locked="0"/>
    </xf>
    <xf numFmtId="2" fontId="9" fillId="0" borderId="0" xfId="0" applyNumberFormat="1" applyFont="1" applyProtection="1">
      <protection locked="0"/>
    </xf>
    <xf numFmtId="1" fontId="7" fillId="0" borderId="0" xfId="1" applyNumberFormat="1" applyFont="1" applyFill="1" applyAlignment="1" applyProtection="1">
      <alignment horizontal="right"/>
      <protection locked="0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 applyAlignment="1">
      <alignment horizontal="left"/>
    </xf>
    <xf numFmtId="165" fontId="11" fillId="0" borderId="0" xfId="0" applyNumberFormat="1" applyFont="1" applyAlignment="1">
      <alignment horizontal="left"/>
    </xf>
    <xf numFmtId="0" fontId="12" fillId="0" borderId="0" xfId="0" applyFont="1"/>
    <xf numFmtId="167" fontId="11" fillId="0" borderId="0" xfId="0" applyNumberFormat="1" applyFont="1" applyAlignment="1">
      <alignment horizontal="left"/>
    </xf>
    <xf numFmtId="0" fontId="8" fillId="2" borderId="1" xfId="2" applyFont="1" applyAlignment="1">
      <alignment horizontal="right"/>
    </xf>
    <xf numFmtId="0" fontId="8" fillId="2" borderId="1" xfId="2" applyFont="1"/>
    <xf numFmtId="166" fontId="8" fillId="2" borderId="1" xfId="2" applyNumberFormat="1" applyFont="1"/>
    <xf numFmtId="0" fontId="3" fillId="0" borderId="0" xfId="0" applyFont="1" applyAlignment="1">
      <alignment horizontal="left"/>
    </xf>
    <xf numFmtId="0" fontId="6" fillId="0" borderId="0" xfId="0" applyFont="1"/>
    <xf numFmtId="0" fontId="13" fillId="0" borderId="0" xfId="0" applyFont="1"/>
    <xf numFmtId="0" fontId="14" fillId="0" borderId="0" xfId="0" applyFont="1" applyProtection="1">
      <protection locked="0"/>
    </xf>
  </cellXfs>
  <cellStyles count="3">
    <cellStyle name="Adjustable" xfId="1" xr:uid="{00000000-0005-0000-0000-000000000000}"/>
    <cellStyle name="Normal" xfId="0" builtinId="0"/>
    <cellStyle name="Note" xfId="2" builtin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  <definedName name="WBLOWER"/>
      <definedName name="WBUPPER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AC819-20C3-487C-B4B9-53F418C7A42A}">
  <dimension ref="A1:C59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10" t="s">
        <v>69</v>
      </c>
      <c r="B1" s="10"/>
      <c r="C1" s="10"/>
    </row>
    <row r="2" spans="1:3" x14ac:dyDescent="0.2">
      <c r="A2" s="10" t="s">
        <v>70</v>
      </c>
      <c r="B2" s="10"/>
      <c r="C2" s="10"/>
    </row>
    <row r="3" spans="1:3" x14ac:dyDescent="0.2">
      <c r="A3" s="10"/>
      <c r="B3" s="10"/>
      <c r="C3" s="10"/>
    </row>
    <row r="4" spans="1:3" x14ac:dyDescent="0.2">
      <c r="A4" s="10" t="s">
        <v>17</v>
      </c>
      <c r="B4" s="11">
        <v>44068.712638888886</v>
      </c>
      <c r="C4" s="12">
        <v>44068.712638888886</v>
      </c>
    </row>
    <row r="5" spans="1:3" x14ac:dyDescent="0.2">
      <c r="A5" s="10"/>
      <c r="B5" s="10"/>
      <c r="C5" s="10"/>
    </row>
    <row r="6" spans="1:3" x14ac:dyDescent="0.2">
      <c r="A6" s="10"/>
      <c r="B6" s="10"/>
      <c r="C6" s="10"/>
    </row>
    <row r="7" spans="1:3" x14ac:dyDescent="0.2">
      <c r="A7" s="10" t="s">
        <v>12</v>
      </c>
      <c r="B7" s="10"/>
      <c r="C7" s="10"/>
    </row>
    <row r="8" spans="1:3" x14ac:dyDescent="0.2">
      <c r="A8" s="10"/>
      <c r="B8" s="10"/>
      <c r="C8" s="10"/>
    </row>
    <row r="9" spans="1:3" x14ac:dyDescent="0.2">
      <c r="A9" s="10" t="s">
        <v>13</v>
      </c>
      <c r="B9" s="10"/>
      <c r="C9" s="10"/>
    </row>
    <row r="10" spans="1:3" x14ac:dyDescent="0.2">
      <c r="A10" s="10" t="s">
        <v>14</v>
      </c>
      <c r="B10" s="10"/>
      <c r="C10" s="10"/>
    </row>
    <row r="11" spans="1:3" x14ac:dyDescent="0.2">
      <c r="A11" s="10" t="s">
        <v>71</v>
      </c>
      <c r="B11" s="10"/>
      <c r="C11" s="10"/>
    </row>
    <row r="12" spans="1:3" x14ac:dyDescent="0.2">
      <c r="A12" s="10" t="s">
        <v>72</v>
      </c>
      <c r="B12" s="10"/>
      <c r="C12" s="10"/>
    </row>
    <row r="13" spans="1:3" x14ac:dyDescent="0.2">
      <c r="A13" s="10" t="s">
        <v>24</v>
      </c>
      <c r="B13" s="10"/>
      <c r="C13" s="10"/>
    </row>
    <row r="14" spans="1:3" x14ac:dyDescent="0.2">
      <c r="A14" s="10" t="s">
        <v>25</v>
      </c>
      <c r="B14" s="10"/>
      <c r="C14" s="10"/>
    </row>
    <row r="15" spans="1:3" x14ac:dyDescent="0.2">
      <c r="A15" s="10" t="s">
        <v>18</v>
      </c>
      <c r="B15" s="10"/>
      <c r="C15" s="10"/>
    </row>
    <row r="16" spans="1:3" x14ac:dyDescent="0.2">
      <c r="A16" s="10" t="s">
        <v>19</v>
      </c>
      <c r="B16" s="10"/>
      <c r="C16" s="10"/>
    </row>
    <row r="17" spans="1:3" x14ac:dyDescent="0.2">
      <c r="A17" s="10" t="s">
        <v>26</v>
      </c>
      <c r="B17" s="10"/>
      <c r="C17" s="10"/>
    </row>
    <row r="18" spans="1:3" x14ac:dyDescent="0.2">
      <c r="A18" s="10" t="s">
        <v>73</v>
      </c>
      <c r="B18" s="10"/>
      <c r="C18" s="10"/>
    </row>
    <row r="19" spans="1:3" x14ac:dyDescent="0.2">
      <c r="A19" s="10" t="s">
        <v>20</v>
      </c>
      <c r="B19" s="10"/>
      <c r="C19" s="10"/>
    </row>
    <row r="20" spans="1:3" x14ac:dyDescent="0.2">
      <c r="A20" s="10" t="s">
        <v>21</v>
      </c>
      <c r="B20" s="10"/>
      <c r="C20" s="10"/>
    </row>
    <row r="21" spans="1:3" x14ac:dyDescent="0.2">
      <c r="A21" s="10" t="s">
        <v>15</v>
      </c>
      <c r="B21" s="10"/>
      <c r="C21" s="10"/>
    </row>
    <row r="22" spans="1:3" x14ac:dyDescent="0.2">
      <c r="A22" s="10" t="s">
        <v>47</v>
      </c>
      <c r="B22" s="10"/>
      <c r="C22" s="10"/>
    </row>
    <row r="23" spans="1:3" x14ac:dyDescent="0.2">
      <c r="A23" s="10"/>
      <c r="B23" s="10"/>
      <c r="C23" s="10"/>
    </row>
    <row r="24" spans="1:3" x14ac:dyDescent="0.2">
      <c r="A24" s="10" t="s">
        <v>27</v>
      </c>
      <c r="B24" s="10"/>
      <c r="C24" s="10"/>
    </row>
    <row r="25" spans="1:3" x14ac:dyDescent="0.2">
      <c r="A25" s="10" t="s">
        <v>28</v>
      </c>
      <c r="B25" s="10"/>
      <c r="C25" s="10"/>
    </row>
    <row r="26" spans="1:3" x14ac:dyDescent="0.2">
      <c r="A26" s="10" t="s">
        <v>22</v>
      </c>
      <c r="B26" s="10"/>
      <c r="C26" s="10"/>
    </row>
    <row r="27" spans="1:3" x14ac:dyDescent="0.2">
      <c r="A27" s="10" t="s">
        <v>29</v>
      </c>
      <c r="B27" s="10"/>
      <c r="C27" s="10"/>
    </row>
    <row r="28" spans="1:3" x14ac:dyDescent="0.2">
      <c r="A28" s="10"/>
      <c r="B28" s="10"/>
      <c r="C28" s="10"/>
    </row>
    <row r="29" spans="1:3" x14ac:dyDescent="0.2">
      <c r="A29" s="10" t="s">
        <v>30</v>
      </c>
      <c r="B29" s="10" t="s">
        <v>31</v>
      </c>
      <c r="C29" s="10"/>
    </row>
    <row r="30" spans="1:3" x14ac:dyDescent="0.2">
      <c r="A30" s="10"/>
      <c r="B30" s="10"/>
      <c r="C30" s="10"/>
    </row>
    <row r="31" spans="1:3" x14ac:dyDescent="0.2">
      <c r="A31" s="10" t="s">
        <v>32</v>
      </c>
      <c r="B31" s="13" t="s">
        <v>33</v>
      </c>
      <c r="C31" s="10"/>
    </row>
    <row r="32" spans="1:3" x14ac:dyDescent="0.2">
      <c r="A32" s="10"/>
      <c r="B32" s="10"/>
      <c r="C32" s="10"/>
    </row>
    <row r="33" spans="1:3" x14ac:dyDescent="0.2">
      <c r="A33" s="10" t="s">
        <v>34</v>
      </c>
      <c r="B33" s="14">
        <v>2100</v>
      </c>
      <c r="C33" s="10"/>
    </row>
    <row r="34" spans="1:3" x14ac:dyDescent="0.2">
      <c r="A34" s="10"/>
      <c r="B34" s="10"/>
      <c r="C34" s="10"/>
    </row>
    <row r="35" spans="1:3" x14ac:dyDescent="0.2">
      <c r="A35" s="10" t="s">
        <v>35</v>
      </c>
      <c r="B35" s="14" t="s">
        <v>36</v>
      </c>
      <c r="C35" s="10"/>
    </row>
    <row r="36" spans="1:3" x14ac:dyDescent="0.2">
      <c r="A36" s="10"/>
      <c r="B36" s="10"/>
      <c r="C36" s="10"/>
    </row>
    <row r="37" spans="1:3" x14ac:dyDescent="0.2">
      <c r="A37" s="10" t="s">
        <v>37</v>
      </c>
      <c r="B37" s="14">
        <v>0</v>
      </c>
      <c r="C37" s="10"/>
    </row>
    <row r="38" spans="1:3" x14ac:dyDescent="0.2">
      <c r="A38" s="10"/>
      <c r="B38" s="10"/>
      <c r="C38" s="10"/>
    </row>
    <row r="39" spans="1:3" x14ac:dyDescent="0.2">
      <c r="A39" s="10" t="s">
        <v>38</v>
      </c>
      <c r="B39" s="10" t="s">
        <v>39</v>
      </c>
      <c r="C39" s="10"/>
    </row>
    <row r="40" spans="1:3" x14ac:dyDescent="0.2">
      <c r="A40" s="10"/>
      <c r="B40" s="10"/>
      <c r="C40" s="10"/>
    </row>
    <row r="41" spans="1:3" x14ac:dyDescent="0.2">
      <c r="A41" s="10" t="s">
        <v>40</v>
      </c>
      <c r="B41" s="10" t="s">
        <v>36</v>
      </c>
      <c r="C41" s="10"/>
    </row>
    <row r="42" spans="1:3" x14ac:dyDescent="0.2">
      <c r="A42" s="10"/>
      <c r="B42" s="10"/>
      <c r="C42" s="10"/>
    </row>
    <row r="43" spans="1:3" x14ac:dyDescent="0.2">
      <c r="A43" s="10" t="s">
        <v>41</v>
      </c>
      <c r="B43" s="14">
        <v>2</v>
      </c>
      <c r="C43" s="10"/>
    </row>
    <row r="44" spans="1:3" x14ac:dyDescent="0.2">
      <c r="A44" s="10"/>
      <c r="B44" s="10"/>
      <c r="C44" s="10"/>
    </row>
    <row r="45" spans="1:3" x14ac:dyDescent="0.2">
      <c r="A45" s="10" t="s">
        <v>42</v>
      </c>
      <c r="B45" s="14" t="s">
        <v>36</v>
      </c>
      <c r="C45" s="10"/>
    </row>
    <row r="46" spans="1:3" x14ac:dyDescent="0.2">
      <c r="A46" s="10"/>
      <c r="B46" s="10"/>
      <c r="C46" s="10"/>
    </row>
    <row r="47" spans="1:3" x14ac:dyDescent="0.2">
      <c r="A47" s="10" t="s">
        <v>43</v>
      </c>
      <c r="B47" s="14" t="s">
        <v>36</v>
      </c>
      <c r="C47" s="10"/>
    </row>
    <row r="48" spans="1:3" x14ac:dyDescent="0.2">
      <c r="A48" s="10"/>
      <c r="B48" s="10"/>
      <c r="C48" s="10"/>
    </row>
    <row r="49" spans="1:3" x14ac:dyDescent="0.2">
      <c r="A49" s="10" t="s">
        <v>44</v>
      </c>
      <c r="B49" s="10" t="s">
        <v>45</v>
      </c>
      <c r="C49" s="10"/>
    </row>
    <row r="50" spans="1:3" x14ac:dyDescent="0.2">
      <c r="A50" s="10" t="s">
        <v>74</v>
      </c>
      <c r="B50" s="10" t="s">
        <v>45</v>
      </c>
      <c r="C50" s="10"/>
    </row>
    <row r="51" spans="1:3" x14ac:dyDescent="0.2">
      <c r="A51" s="10" t="s">
        <v>75</v>
      </c>
      <c r="B51" s="10" t="s">
        <v>45</v>
      </c>
      <c r="C51" s="10"/>
    </row>
    <row r="52" spans="1:3" x14ac:dyDescent="0.2">
      <c r="A52" s="10" t="s">
        <v>76</v>
      </c>
      <c r="B52" s="10" t="s">
        <v>45</v>
      </c>
      <c r="C52" s="10"/>
    </row>
    <row r="53" spans="1:3" x14ac:dyDescent="0.2">
      <c r="A53" s="10" t="s">
        <v>77</v>
      </c>
      <c r="B53" s="10" t="s">
        <v>45</v>
      </c>
      <c r="C53" s="10"/>
    </row>
    <row r="54" spans="1:3" x14ac:dyDescent="0.2">
      <c r="A54" s="10"/>
      <c r="B54" s="10"/>
      <c r="C54" s="10"/>
    </row>
    <row r="55" spans="1:3" x14ac:dyDescent="0.2">
      <c r="A55" s="10" t="s">
        <v>23</v>
      </c>
      <c r="B55" s="10"/>
      <c r="C55" s="10"/>
    </row>
    <row r="56" spans="1:3" x14ac:dyDescent="0.2">
      <c r="A56" s="10"/>
      <c r="B56" s="10"/>
      <c r="C56" s="10"/>
    </row>
    <row r="57" spans="1:3" x14ac:dyDescent="0.2">
      <c r="A57" s="10" t="s">
        <v>46</v>
      </c>
      <c r="B57" s="10"/>
      <c r="C57" s="10"/>
    </row>
    <row r="58" spans="1:3" x14ac:dyDescent="0.2">
      <c r="A58" s="10"/>
      <c r="B58" s="10"/>
      <c r="C58" s="10"/>
    </row>
    <row r="59" spans="1:3" x14ac:dyDescent="0.2">
      <c r="A59" s="10" t="s">
        <v>16</v>
      </c>
      <c r="B59" s="10"/>
      <c r="C59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2"/>
  <sheetViews>
    <sheetView tabSelected="1" topLeftCell="A5" workbookViewId="0">
      <selection activeCell="A22" sqref="A22"/>
    </sheetView>
  </sheetViews>
  <sheetFormatPr defaultRowHeight="12.75" x14ac:dyDescent="0.2"/>
  <cols>
    <col min="1" max="1" width="24.7109375" customWidth="1"/>
    <col min="2" max="2" width="9.85546875" customWidth="1"/>
    <col min="3" max="4" width="10" customWidth="1"/>
    <col min="5" max="5" width="16.140625" customWidth="1"/>
    <col min="6" max="6" width="8.140625" customWidth="1"/>
    <col min="7" max="7" width="11" customWidth="1"/>
    <col min="8" max="8" width="9.28515625" customWidth="1"/>
    <col min="9" max="9" width="9.42578125" bestFit="1" customWidth="1"/>
    <col min="10" max="10" width="11" customWidth="1"/>
  </cols>
  <sheetData>
    <row r="1" spans="1:12" ht="23.25" x14ac:dyDescent="0.35">
      <c r="A1" s="1" t="s">
        <v>60</v>
      </c>
    </row>
    <row r="2" spans="1:12" ht="20.25" x14ac:dyDescent="0.3">
      <c r="A2" s="9" t="s">
        <v>57</v>
      </c>
    </row>
    <row r="3" spans="1:12" ht="20.25" x14ac:dyDescent="0.3">
      <c r="A3" s="9" t="s">
        <v>58</v>
      </c>
    </row>
    <row r="4" spans="1:12" ht="20.25" x14ac:dyDescent="0.3">
      <c r="A4" s="9" t="s">
        <v>59</v>
      </c>
      <c r="B4" s="2"/>
      <c r="C4" s="2"/>
      <c r="D4" s="2"/>
      <c r="F4" s="2"/>
    </row>
    <row r="5" spans="1:12" ht="18" x14ac:dyDescent="0.25">
      <c r="A5" s="3" t="s">
        <v>3</v>
      </c>
      <c r="B5" s="3" t="s">
        <v>4</v>
      </c>
      <c r="C5" s="3" t="s">
        <v>5</v>
      </c>
      <c r="D5" s="3" t="s">
        <v>53</v>
      </c>
      <c r="F5" s="2"/>
    </row>
    <row r="6" spans="1:12" ht="18" x14ac:dyDescent="0.25">
      <c r="A6" s="3" t="s">
        <v>54</v>
      </c>
      <c r="B6" s="8">
        <v>60</v>
      </c>
      <c r="C6" s="8">
        <v>30</v>
      </c>
      <c r="D6" s="8">
        <v>0</v>
      </c>
      <c r="E6" s="3" t="s">
        <v>0</v>
      </c>
      <c r="F6" s="2"/>
      <c r="G6" s="18" t="s">
        <v>56</v>
      </c>
    </row>
    <row r="7" spans="1:12" ht="18" x14ac:dyDescent="0.25">
      <c r="A7" s="2"/>
      <c r="B7" s="2"/>
      <c r="C7" s="2"/>
      <c r="D7" s="2"/>
      <c r="E7" s="4" t="s">
        <v>6</v>
      </c>
      <c r="F7" s="2"/>
      <c r="G7" s="3" t="s">
        <v>1</v>
      </c>
      <c r="H7" s="3" t="s">
        <v>2</v>
      </c>
      <c r="I7" s="3" t="s">
        <v>66</v>
      </c>
      <c r="J7" s="3" t="s">
        <v>68</v>
      </c>
      <c r="L7" s="20" t="s">
        <v>65</v>
      </c>
    </row>
    <row r="8" spans="1:12" ht="18" x14ac:dyDescent="0.25">
      <c r="A8" s="3" t="s">
        <v>55</v>
      </c>
      <c r="B8" s="15">
        <v>20</v>
      </c>
      <c r="C8" s="15">
        <v>30</v>
      </c>
      <c r="D8" s="15">
        <v>47</v>
      </c>
      <c r="E8" s="5">
        <f>SUMPRODUCT(B8:D8,B$6:D$6)</f>
        <v>2100</v>
      </c>
      <c r="G8" s="4" t="s">
        <v>7</v>
      </c>
      <c r="H8" s="4" t="s">
        <v>50</v>
      </c>
      <c r="I8" s="4" t="s">
        <v>67</v>
      </c>
      <c r="J8" s="4" t="s">
        <v>67</v>
      </c>
      <c r="L8" s="20" t="s">
        <v>64</v>
      </c>
    </row>
    <row r="9" spans="1:12" ht="18" x14ac:dyDescent="0.25">
      <c r="A9" s="3" t="s">
        <v>8</v>
      </c>
      <c r="B9" s="16">
        <v>1</v>
      </c>
      <c r="C9" s="16">
        <v>0</v>
      </c>
      <c r="D9" s="16">
        <v>1</v>
      </c>
      <c r="E9" s="5">
        <f t="shared" ref="E9:E11" si="0">SUMPRODUCT(B9:D9,B$6:D$6)</f>
        <v>60</v>
      </c>
      <c r="F9" s="6" t="str">
        <f>[1]!WB(E9,"&lt;=",G9)</f>
        <v>=&lt;=</v>
      </c>
      <c r="G9" s="17">
        <v>60</v>
      </c>
      <c r="H9" s="7">
        <f>[1]!WBdual($F$9,5)</f>
        <v>5</v>
      </c>
      <c r="I9" s="21">
        <f>[1]!WBLOWER($F$9,20)</f>
        <v>20</v>
      </c>
      <c r="J9" s="21">
        <f>[1]!WBUPPER($F$9,60)</f>
        <v>60</v>
      </c>
      <c r="L9" s="20" t="s">
        <v>63</v>
      </c>
    </row>
    <row r="10" spans="1:12" ht="18" x14ac:dyDescent="0.25">
      <c r="A10" s="3" t="s">
        <v>9</v>
      </c>
      <c r="B10" s="16">
        <v>0</v>
      </c>
      <c r="C10" s="16">
        <v>1</v>
      </c>
      <c r="D10" s="16">
        <v>1</v>
      </c>
      <c r="E10" s="5">
        <f t="shared" si="0"/>
        <v>30</v>
      </c>
      <c r="F10" s="6" t="str">
        <f>[1]!WB(E10,"&lt;=",G10)</f>
        <v>&lt;=</v>
      </c>
      <c r="G10" s="17">
        <v>40</v>
      </c>
      <c r="H10" s="7">
        <f>[1]!WBdual($F$10,0)</f>
        <v>0</v>
      </c>
      <c r="I10" s="21">
        <f>[1]!WBLOWER($F$10,10)</f>
        <v>10</v>
      </c>
      <c r="J10" s="21">
        <f>[1]!WBUPPER($F$10,1E+30)</f>
        <v>1E+30</v>
      </c>
    </row>
    <row r="11" spans="1:12" ht="18" x14ac:dyDescent="0.25">
      <c r="A11" s="3" t="s">
        <v>10</v>
      </c>
      <c r="B11" s="16">
        <v>1</v>
      </c>
      <c r="C11" s="16">
        <v>2</v>
      </c>
      <c r="D11" s="16">
        <v>3</v>
      </c>
      <c r="E11" s="5">
        <f t="shared" si="0"/>
        <v>120</v>
      </c>
      <c r="F11" s="6" t="str">
        <f>[1]!WB(E11,"&lt;=",G11)</f>
        <v>=&lt;=</v>
      </c>
      <c r="G11" s="17">
        <v>120</v>
      </c>
      <c r="H11" s="7">
        <f>[1]!WBdual($F$11,15)</f>
        <v>15</v>
      </c>
      <c r="I11" s="21">
        <f>[1]!WBLOWER($F$11,60)</f>
        <v>60</v>
      </c>
      <c r="J11" s="21">
        <f>[1]!WBUPPER($F$11,20)</f>
        <v>20</v>
      </c>
    </row>
    <row r="12" spans="1:12" ht="18" x14ac:dyDescent="0.25">
      <c r="A12" s="2"/>
      <c r="B12" s="2"/>
      <c r="C12" s="2"/>
      <c r="D12" s="2"/>
      <c r="E12" s="2"/>
      <c r="F12" s="2"/>
      <c r="G12" s="2"/>
      <c r="H12" s="2"/>
    </row>
    <row r="13" spans="1:12" ht="18" x14ac:dyDescent="0.25">
      <c r="A13" s="3" t="s">
        <v>11</v>
      </c>
      <c r="B13" s="7">
        <f>[1]!WBdual($B$6,0)</f>
        <v>0</v>
      </c>
      <c r="C13" s="7">
        <f>[1]!WBdual($C$6,0)</f>
        <v>0</v>
      </c>
      <c r="D13" s="7">
        <f>[1]!WBdual($D$6,3)</f>
        <v>3</v>
      </c>
      <c r="E13" s="2"/>
      <c r="F13" s="2"/>
      <c r="G13" s="2"/>
      <c r="H13" s="2"/>
    </row>
    <row r="14" spans="1:12" ht="18" x14ac:dyDescent="0.25">
      <c r="A14" s="3"/>
      <c r="B14" s="2"/>
      <c r="C14" s="2"/>
      <c r="D14" s="2"/>
      <c r="E14" s="3"/>
      <c r="F14" s="2"/>
      <c r="G14" s="2"/>
      <c r="H14" s="2"/>
    </row>
    <row r="15" spans="1:12" ht="18" x14ac:dyDescent="0.25">
      <c r="A15" s="2" t="s">
        <v>49</v>
      </c>
      <c r="B15" s="2"/>
      <c r="C15" s="2"/>
      <c r="D15" s="2"/>
      <c r="E15" s="2"/>
      <c r="F15" s="2"/>
      <c r="G15" s="2"/>
      <c r="H15" s="2"/>
    </row>
    <row r="16" spans="1:12" ht="18" x14ac:dyDescent="0.25">
      <c r="A16" s="2" t="s">
        <v>62</v>
      </c>
      <c r="B16" s="2"/>
      <c r="C16" s="2"/>
      <c r="D16" s="2"/>
      <c r="E16" s="2"/>
      <c r="F16" s="2"/>
      <c r="G16" s="2"/>
      <c r="H16" s="2"/>
    </row>
    <row r="17" spans="1:8" ht="18" x14ac:dyDescent="0.25">
      <c r="A17" s="2" t="s">
        <v>51</v>
      </c>
      <c r="B17" s="2"/>
      <c r="C17" s="2"/>
      <c r="D17" s="2"/>
      <c r="E17" s="2"/>
      <c r="F17" s="2"/>
      <c r="G17" s="2"/>
      <c r="H17" s="2"/>
    </row>
    <row r="18" spans="1:8" ht="18" x14ac:dyDescent="0.25">
      <c r="A18" s="2" t="s">
        <v>48</v>
      </c>
      <c r="B18" s="2"/>
      <c r="C18" s="2"/>
      <c r="D18" s="2"/>
      <c r="E18" s="2"/>
      <c r="F18" s="2"/>
      <c r="G18" s="2"/>
      <c r="H18" s="2"/>
    </row>
    <row r="19" spans="1:8" ht="18" x14ac:dyDescent="0.25">
      <c r="A19" s="2" t="s">
        <v>61</v>
      </c>
    </row>
    <row r="20" spans="1:8" ht="18" x14ac:dyDescent="0.25">
      <c r="A20" s="2" t="s">
        <v>52</v>
      </c>
    </row>
    <row r="22" spans="1:8" x14ac:dyDescent="0.2">
      <c r="A22" s="19" t="s">
        <v>78</v>
      </c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>Schrage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Customer</dc:creator>
  <cp:lastModifiedBy>hassl</cp:lastModifiedBy>
  <dcterms:created xsi:type="dcterms:W3CDTF">1998-01-13T14:56:21Z</dcterms:created>
  <dcterms:modified xsi:type="dcterms:W3CDTF">2020-08-25T22:12:11Z</dcterms:modified>
</cp:coreProperties>
</file>