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ustmods\SullivanJ\"/>
    </mc:Choice>
  </mc:AlternateContent>
  <xr:revisionPtr revIDLastSave="0" documentId="13_ncr:1_{BCA77143-6DBB-4283-A283-911D51219C58}" xr6:coauthVersionLast="45" xr6:coauthVersionMax="45" xr10:uidLastSave="{00000000-0000-0000-0000-000000000000}"/>
  <bookViews>
    <workbookView xWindow="3675" yWindow="645" windowWidth="19305" windowHeight="12525" activeTab="2" xr2:uid="{00000000-000D-0000-FFFF-FFFF00000000}"/>
  </bookViews>
  <sheets>
    <sheet name="WB! Status" sheetId="16" r:id="rId1"/>
    <sheet name="WB!_KBest" sheetId="12" r:id="rId2"/>
    <sheet name="Mult-ObjKnap" sheetId="1" r:id="rId3"/>
  </sheets>
  <externalReferences>
    <externalReference r:id="rId4"/>
  </externalReferences>
  <definedNames>
    <definedName name="ANT_REPEL">'Mult-ObjKnap'!$E$6</definedName>
    <definedName name="BLANKET">'Mult-ObjKnap'!$E$8</definedName>
    <definedName name="BRATWURST">'Mult-ObjKnap'!$E$9</definedName>
    <definedName name="BROWNIE">'Mult-ObjKnap'!$E$10</definedName>
    <definedName name="DICK">'Mult-ObjKnap'!$H$15</definedName>
    <definedName name="FRISBEE">'Mult-ObjKnap'!$E$11</definedName>
    <definedName name="HARRIET">'Mult-ObjKnap'!$I$15</definedName>
    <definedName name="Overall">'Mult-ObjKnap'!$G$18</definedName>
    <definedName name="SALAD">'Mult-ObjKnap'!$E$12</definedName>
    <definedName name="SIX_PACK">'Mult-ObjKnap'!$E$7</definedName>
    <definedName name="TOM">'Mult-ObjKnap'!$G$15</definedName>
    <definedName name="WATERMELON">'Mult-ObjKnap'!$E$13</definedName>
    <definedName name="WBBINRange0">'Mult-ObjKnap'!$E$6:$E$13</definedName>
    <definedName name="WBISKBDPW">1</definedName>
    <definedName name="WBISKBLSV">1</definedName>
    <definedName name="WBISKBREP">1</definedName>
    <definedName name="WBISKBTNB">12</definedName>
    <definedName name="WBMAX">'Mult-ObjKnap'!$G$18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G18" i="1" s="1"/>
  <c r="C15" i="1"/>
  <c r="C16" i="1"/>
  <c r="G20" i="1"/>
</calcChain>
</file>

<file path=xl/sharedStrings.xml><?xml version="1.0" encoding="utf-8"?>
<sst xmlns="http://schemas.openxmlformats.org/spreadsheetml/2006/main" count="126" uniqueCount="109">
  <si>
    <t>WGT</t>
  </si>
  <si>
    <t>CRITERIA</t>
  </si>
  <si>
    <t>ANT_REPEL</t>
  </si>
  <si>
    <t>SIX_PACK</t>
  </si>
  <si>
    <t>BLANKET</t>
  </si>
  <si>
    <t>BRATWURST</t>
  </si>
  <si>
    <t>BROWNIE</t>
  </si>
  <si>
    <t>FRISBEE</t>
  </si>
  <si>
    <t>SALAD</t>
  </si>
  <si>
    <t>WATERMELON</t>
  </si>
  <si>
    <t>TOM</t>
  </si>
  <si>
    <t>DICK</t>
  </si>
  <si>
    <t>CAP</t>
  </si>
  <si>
    <t>We have to pack a single knapsack for a picnic.  Which items whould be included in the limited capacity?</t>
  </si>
  <si>
    <t>Include?</t>
  </si>
  <si>
    <t>Item</t>
  </si>
  <si>
    <t>Importance:</t>
  </si>
  <si>
    <t>Values:</t>
  </si>
  <si>
    <t>Overal value:</t>
  </si>
  <si>
    <t xml:space="preserve"> What'sBest!® 17.0.0.7 (Dec 21, 2020) - Lib.:13.0.4099.250 - 64-bit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</si>
  <si>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</si>
  <si>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</si>
  <si>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</si>
  <si>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</si>
  <si>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8         Unlimited</t>
  </si>
  <si>
    <t xml:space="preserve">         Continuous                     0</t>
  </si>
  <si>
    <t xml:space="preserve">         Free                           0</t>
  </si>
  <si>
    <t xml:space="preserve">         Integers/Binaries            0/8         Unlimited</t>
  </si>
  <si>
    <t xml:space="preserve">       Constants                       36</t>
  </si>
  <si>
    <t xml:space="preserve">     Strings                            0</t>
  </si>
  <si>
    <t xml:space="preserve">     Constraints                        1         Unlimited</t>
  </si>
  <si>
    <t xml:space="preserve">   Nonlinears                           0         Unlimited</t>
  </si>
  <si>
    <t xml:space="preserve">   Coefficients                        42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</si>
  <si>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</si>
  <si>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</si>
  <si>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</si>
  <si>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</si>
  <si>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</si>
  <si>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</si>
  <si>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</si>
  <si>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</si>
  <si>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</si>
  <si>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</si>
  <si>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</si>
  <si>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</si>
  <si>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</si>
  <si>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</si>
  <si>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</si>
  <si>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</si>
  <si>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</si>
  <si>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</si>
  <si>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</si>
  <si>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</si>
  <si>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</si>
  <si>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</si>
  <si>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</si>
  <si>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</si>
  <si>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</si>
  <si>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 xml:space="preserve">   Integer Solver Options / K-Best Solutions / Desired Number:   12</t>
  </si>
  <si>
    <t xml:space="preserve">   Integer Solver Options / K-Best Solutions / Load Scenario Viewer:   On</t>
  </si>
  <si>
    <t xml:space="preserve">   Total Cells                         51</t>
  </si>
  <si>
    <t xml:space="preserve">     Numerics                          50</t>
  </si>
  <si>
    <t xml:space="preserve">       Formulas                         6</t>
  </si>
  <si>
    <t xml:space="preserve"> What'sBest!® 17.0.0.7 (Dec 21, 2020) - Lib.:13.0.4099.250 - 64-bit - K-Best Report -</t>
  </si>
  <si>
    <t xml:space="preserve"> K-Best Solution Displayed in Spreadsheet: 1</t>
  </si>
  <si>
    <t>REPORTING CELLS</t>
  </si>
  <si>
    <t xml:space="preserve"> Run</t>
  </si>
  <si>
    <t>WBMAX</t>
  </si>
  <si>
    <t xml:space="preserve"> ---------------------</t>
  </si>
  <si>
    <t xml:space="preserve"> -   1-</t>
  </si>
  <si>
    <t xml:space="preserve"> -   2-</t>
  </si>
  <si>
    <t xml:space="preserve"> -   3-</t>
  </si>
  <si>
    <t xml:space="preserve"> -   4-</t>
  </si>
  <si>
    <t xml:space="preserve"> -   5-</t>
  </si>
  <si>
    <t xml:space="preserve"> -   6-</t>
  </si>
  <si>
    <t xml:space="preserve"> -   7-</t>
  </si>
  <si>
    <t xml:space="preserve"> -   8-</t>
  </si>
  <si>
    <t xml:space="preserve"> -   9-</t>
  </si>
  <si>
    <t xml:space="preserve"> -  10-</t>
  </si>
  <si>
    <t xml:space="preserve"> -  11-</t>
  </si>
  <si>
    <t xml:space="preserve"> -  12-</t>
  </si>
  <si>
    <t xml:space="preserve">   Integer Solver Options / K-Best Solutions / Create Report:   On</t>
  </si>
  <si>
    <t xml:space="preserve">   Integer Solver Options / K-Best Solutions / Display Preview Window:   On</t>
  </si>
  <si>
    <t>Mult-ObjKnap!G15</t>
  </si>
  <si>
    <t>Mult-ObjKnap!E6</t>
  </si>
  <si>
    <t>Mult-ObjKnap!E7</t>
  </si>
  <si>
    <t>Mult-ObjKnap!E8</t>
  </si>
  <si>
    <t>Mult-ObjKnap!E9</t>
  </si>
  <si>
    <t>Mult-ObjKnap!E10</t>
  </si>
  <si>
    <t>Which cells to report on:</t>
  </si>
  <si>
    <t>HARRIET</t>
  </si>
  <si>
    <t>Value to</t>
  </si>
  <si>
    <t>Three people have differing opinions about what should be in the knapsack.</t>
  </si>
  <si>
    <t xml:space="preserve">   Find the K best solutions for a given objective.</t>
  </si>
  <si>
    <t>Mult-ObjKnap!G18</t>
  </si>
  <si>
    <t>Mult-ObjKnap!H15</t>
  </si>
  <si>
    <t>Mult-ObjKnap!I15</t>
  </si>
  <si>
    <t>Mult-ObjKnap!E11</t>
  </si>
  <si>
    <t>Mult-ObjKnap!E12</t>
  </si>
  <si>
    <t>Mult-ObjKnap!E13</t>
  </si>
  <si>
    <t xml:space="preserve">   Minimum coefficient value:        0.333333  on Mult-ObjKnap!I15</t>
  </si>
  <si>
    <t xml:space="preserve">   Minimum coefficient in formula:   Mult-ObjKnap!G18</t>
  </si>
  <si>
    <t xml:space="preserve">   Maximum coefficient value:        31  on Mult-ObjKnap!E13</t>
  </si>
  <si>
    <t xml:space="preserve">   Maximum coefficient in formula:   Mult-ObjKnap!G15</t>
  </si>
  <si>
    <t>0 Hours  0 Minutes  3 Seconds</t>
  </si>
  <si>
    <t xml:space="preserve">      I.e., there may be other solutions that are at least as good on every dimension.</t>
  </si>
  <si>
    <t xml:space="preserve">   For specifics, click on:  What'sBest! | Options | Integer Solver | K Best</t>
  </si>
  <si>
    <t xml:space="preserve">   A weakness of the K Best approach is that some of the solutions generated may be dominated, (so called not Pareto optimal).</t>
  </si>
  <si>
    <t>Keywords: Multi-criteria, Pareto optimal, Scenario planning;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</si>
</sst>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2"/>
      <color theme="1"/>
      <name val="Calibri"/>
      <family val="2"/>
      <scheme val="minor"/>
    </font>
    <font>
      <b/>
      <sz val="12"/>
      <color indexed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4">
    <xf numFmtId="0" fontId="0" fillId="0" borderId="0" xfId="0"/>
    <xf numFmtId="0" fontId="0" fillId="0" borderId="0" xfId="0" applyAlignment="1">
      <alignment horizontal="right"/>
    </xf>
    <xf numFmtId="0" fontId="18" fillId="0" borderId="0" xfId="0" applyFont="1"/>
    <xf numFmtId="165" fontId="18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0" fontId="19" fillId="0" borderId="0" xfId="0" applyFont="1"/>
    <xf numFmtId="164" fontId="18" fillId="0" borderId="0" xfId="0" applyNumberFormat="1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42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33" borderId="0" xfId="43" applyFont="1">
      <protection locked="0"/>
    </xf>
    <xf numFmtId="0" fontId="20" fillId="8" borderId="8" xfId="15" applyFont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IKB_REP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03474-7465-4FAB-98F3-3B91811B2FE2}">
  <dimension ref="A1:C65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2" t="s">
        <v>19</v>
      </c>
      <c r="B1" s="2"/>
      <c r="C1" s="2"/>
    </row>
    <row r="2" spans="1:3" x14ac:dyDescent="0.25">
      <c r="A2" s="2" t="s">
        <v>20</v>
      </c>
      <c r="B2" s="2"/>
      <c r="C2" s="2"/>
    </row>
    <row r="3" spans="1:3" x14ac:dyDescent="0.25">
      <c r="A3" s="2"/>
      <c r="B3" s="2"/>
      <c r="C3" s="2"/>
    </row>
    <row r="4" spans="1:3" x14ac:dyDescent="0.25">
      <c r="A4" s="2" t="s">
        <v>57</v>
      </c>
      <c r="B4" s="3">
        <v>44205.868043981478</v>
      </c>
      <c r="C4" s="4">
        <v>44205.868043981478</v>
      </c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 t="s">
        <v>21</v>
      </c>
      <c r="B7" s="2"/>
      <c r="C7" s="2"/>
    </row>
    <row r="8" spans="1:3" x14ac:dyDescent="0.25">
      <c r="A8" s="2"/>
      <c r="B8" s="2"/>
      <c r="C8" s="2"/>
    </row>
    <row r="9" spans="1:3" x14ac:dyDescent="0.25">
      <c r="A9" s="2" t="s">
        <v>22</v>
      </c>
      <c r="B9" s="2"/>
      <c r="C9" s="2"/>
    </row>
    <row r="10" spans="1:3" x14ac:dyDescent="0.25">
      <c r="A10" s="2" t="s">
        <v>23</v>
      </c>
      <c r="B10" s="2"/>
      <c r="C10" s="2"/>
    </row>
    <row r="11" spans="1:3" x14ac:dyDescent="0.25">
      <c r="A11" s="2" t="s">
        <v>60</v>
      </c>
      <c r="B11" s="2"/>
      <c r="C11" s="2"/>
    </row>
    <row r="12" spans="1:3" x14ac:dyDescent="0.25">
      <c r="A12" s="2" t="s">
        <v>61</v>
      </c>
      <c r="B12" s="2"/>
      <c r="C12" s="2"/>
    </row>
    <row r="13" spans="1:3" x14ac:dyDescent="0.25">
      <c r="A13" s="2" t="s">
        <v>24</v>
      </c>
      <c r="B13" s="2"/>
      <c r="C13" s="2"/>
    </row>
    <row r="14" spans="1:3" x14ac:dyDescent="0.25">
      <c r="A14" s="2" t="s">
        <v>25</v>
      </c>
      <c r="B14" s="2"/>
      <c r="C14" s="2"/>
    </row>
    <row r="15" spans="1:3" x14ac:dyDescent="0.25">
      <c r="A15" s="2" t="s">
        <v>26</v>
      </c>
      <c r="B15" s="2"/>
      <c r="C15" s="2"/>
    </row>
    <row r="16" spans="1:3" x14ac:dyDescent="0.25">
      <c r="A16" s="2" t="s">
        <v>27</v>
      </c>
      <c r="B16" s="2"/>
      <c r="C16" s="2"/>
    </row>
    <row r="17" spans="1:3" x14ac:dyDescent="0.25">
      <c r="A17" s="2" t="s">
        <v>28</v>
      </c>
      <c r="B17" s="2"/>
      <c r="C17" s="2"/>
    </row>
    <row r="18" spans="1:3" x14ac:dyDescent="0.25">
      <c r="A18" s="2" t="s">
        <v>62</v>
      </c>
      <c r="B18" s="2"/>
      <c r="C18" s="2"/>
    </row>
    <row r="19" spans="1:3" x14ac:dyDescent="0.25">
      <c r="A19" s="2" t="s">
        <v>29</v>
      </c>
      <c r="B19" s="2"/>
      <c r="C19" s="2"/>
    </row>
    <row r="20" spans="1:3" x14ac:dyDescent="0.25">
      <c r="A20" s="2" t="s">
        <v>30</v>
      </c>
      <c r="B20" s="2"/>
      <c r="C20" s="2"/>
    </row>
    <row r="21" spans="1:3" x14ac:dyDescent="0.25">
      <c r="A21" s="2" t="s">
        <v>31</v>
      </c>
      <c r="B21" s="2"/>
      <c r="C21" s="2"/>
    </row>
    <row r="22" spans="1:3" x14ac:dyDescent="0.25">
      <c r="A22" s="2" t="s">
        <v>32</v>
      </c>
      <c r="B22" s="2"/>
      <c r="C22" s="2"/>
    </row>
    <row r="23" spans="1:3" x14ac:dyDescent="0.25">
      <c r="A23" s="2"/>
      <c r="B23" s="2"/>
      <c r="C23" s="2"/>
    </row>
    <row r="24" spans="1:3" x14ac:dyDescent="0.25">
      <c r="A24" s="2" t="s">
        <v>100</v>
      </c>
      <c r="B24" s="2"/>
      <c r="C24" s="2"/>
    </row>
    <row r="25" spans="1:3" x14ac:dyDescent="0.25">
      <c r="A25" s="2" t="s">
        <v>101</v>
      </c>
      <c r="B25" s="2"/>
      <c r="C25" s="2"/>
    </row>
    <row r="26" spans="1:3" x14ac:dyDescent="0.25">
      <c r="A26" s="2" t="s">
        <v>102</v>
      </c>
      <c r="B26" s="2"/>
      <c r="C26" s="2"/>
    </row>
    <row r="27" spans="1:3" x14ac:dyDescent="0.25">
      <c r="A27" s="2" t="s">
        <v>103</v>
      </c>
      <c r="B27" s="2"/>
      <c r="C27" s="2"/>
    </row>
    <row r="28" spans="1:3" x14ac:dyDescent="0.25">
      <c r="A28" s="2"/>
      <c r="B28" s="2"/>
      <c r="C28" s="2"/>
    </row>
    <row r="29" spans="1:3" x14ac:dyDescent="0.25">
      <c r="A29" s="2" t="s">
        <v>33</v>
      </c>
      <c r="B29" s="2" t="s">
        <v>34</v>
      </c>
      <c r="C29" s="2"/>
    </row>
    <row r="30" spans="1:3" x14ac:dyDescent="0.25">
      <c r="A30" s="2"/>
      <c r="B30" s="2"/>
      <c r="C30" s="2"/>
    </row>
    <row r="31" spans="1:3" x14ac:dyDescent="0.25">
      <c r="A31" s="2" t="s">
        <v>35</v>
      </c>
      <c r="B31" s="5" t="s">
        <v>36</v>
      </c>
      <c r="C31" s="2"/>
    </row>
    <row r="32" spans="1:3" x14ac:dyDescent="0.25">
      <c r="A32" s="2"/>
      <c r="B32" s="2"/>
      <c r="C32" s="2"/>
    </row>
    <row r="33" spans="1:3" x14ac:dyDescent="0.25">
      <c r="A33" s="2" t="s">
        <v>37</v>
      </c>
      <c r="B33" s="6">
        <v>71.999927999999997</v>
      </c>
      <c r="C33" s="2"/>
    </row>
    <row r="34" spans="1:3" x14ac:dyDescent="0.25">
      <c r="A34" s="2"/>
      <c r="B34" s="2"/>
      <c r="C34" s="2"/>
    </row>
    <row r="35" spans="1:3" x14ac:dyDescent="0.25">
      <c r="A35" s="2" t="s">
        <v>38</v>
      </c>
      <c r="B35" s="6">
        <v>71.999927999999997</v>
      </c>
      <c r="C35" s="2"/>
    </row>
    <row r="36" spans="1:3" x14ac:dyDescent="0.25">
      <c r="A36" s="2"/>
      <c r="B36" s="2"/>
      <c r="C36" s="2"/>
    </row>
    <row r="37" spans="1:3" x14ac:dyDescent="0.25">
      <c r="A37" s="2" t="s">
        <v>39</v>
      </c>
      <c r="B37" s="6">
        <v>1.0000000000000001E-5</v>
      </c>
      <c r="C37" s="2"/>
    </row>
    <row r="38" spans="1:3" x14ac:dyDescent="0.25">
      <c r="A38" s="2"/>
      <c r="B38" s="2"/>
      <c r="C38" s="2"/>
    </row>
    <row r="39" spans="1:3" x14ac:dyDescent="0.25">
      <c r="A39" s="2" t="s">
        <v>40</v>
      </c>
      <c r="B39" s="6">
        <v>7.1054273576010003E-15</v>
      </c>
      <c r="C39" s="2"/>
    </row>
    <row r="40" spans="1:3" x14ac:dyDescent="0.25">
      <c r="A40" s="2"/>
      <c r="B40" s="2"/>
      <c r="C40" s="2"/>
    </row>
    <row r="41" spans="1:3" x14ac:dyDescent="0.25">
      <c r="A41" s="2" t="s">
        <v>41</v>
      </c>
      <c r="B41" s="2" t="s">
        <v>42</v>
      </c>
      <c r="C41" s="2"/>
    </row>
    <row r="42" spans="1:3" x14ac:dyDescent="0.25">
      <c r="A42" s="2"/>
      <c r="B42" s="2"/>
      <c r="C42" s="2"/>
    </row>
    <row r="43" spans="1:3" x14ac:dyDescent="0.25">
      <c r="A43" s="2" t="s">
        <v>43</v>
      </c>
      <c r="B43" s="2" t="s">
        <v>44</v>
      </c>
      <c r="C43" s="2"/>
    </row>
    <row r="44" spans="1:3" x14ac:dyDescent="0.25">
      <c r="A44" s="2"/>
      <c r="B44" s="2"/>
      <c r="C44" s="2"/>
    </row>
    <row r="45" spans="1:3" x14ac:dyDescent="0.25">
      <c r="A45" s="2" t="s">
        <v>45</v>
      </c>
      <c r="B45" s="6">
        <v>0</v>
      </c>
      <c r="C45" s="2"/>
    </row>
    <row r="46" spans="1:3" x14ac:dyDescent="0.25">
      <c r="A46" s="2"/>
      <c r="B46" s="2"/>
      <c r="C46" s="2"/>
    </row>
    <row r="47" spans="1:3" x14ac:dyDescent="0.25">
      <c r="A47" s="2" t="s">
        <v>46</v>
      </c>
      <c r="B47" s="6">
        <v>0</v>
      </c>
      <c r="C47" s="2"/>
    </row>
    <row r="48" spans="1:3" x14ac:dyDescent="0.25">
      <c r="A48" s="2"/>
      <c r="B48" s="2"/>
      <c r="C48" s="2"/>
    </row>
    <row r="49" spans="1:3" x14ac:dyDescent="0.25">
      <c r="A49" s="2" t="s">
        <v>47</v>
      </c>
      <c r="B49" s="6">
        <v>0</v>
      </c>
      <c r="C49" s="2"/>
    </row>
    <row r="50" spans="1:3" x14ac:dyDescent="0.25">
      <c r="A50" s="2"/>
      <c r="B50" s="2"/>
      <c r="C50" s="2"/>
    </row>
    <row r="51" spans="1:3" x14ac:dyDescent="0.25">
      <c r="A51" s="2" t="s">
        <v>48</v>
      </c>
      <c r="B51" s="2" t="s">
        <v>104</v>
      </c>
      <c r="C51" s="2"/>
    </row>
    <row r="52" spans="1:3" x14ac:dyDescent="0.25">
      <c r="A52" s="2" t="s">
        <v>50</v>
      </c>
      <c r="B52" s="2" t="s">
        <v>49</v>
      </c>
      <c r="C52" s="2"/>
    </row>
    <row r="53" spans="1:3" x14ac:dyDescent="0.25">
      <c r="A53" s="2" t="s">
        <v>51</v>
      </c>
      <c r="B53" s="2" t="s">
        <v>49</v>
      </c>
      <c r="C53" s="2"/>
    </row>
    <row r="54" spans="1:3" x14ac:dyDescent="0.25">
      <c r="A54" s="2" t="s">
        <v>52</v>
      </c>
      <c r="B54" s="2" t="s">
        <v>49</v>
      </c>
      <c r="C54" s="2"/>
    </row>
    <row r="55" spans="1:3" x14ac:dyDescent="0.25">
      <c r="A55" s="2" t="s">
        <v>53</v>
      </c>
      <c r="B55" s="2" t="s">
        <v>104</v>
      </c>
      <c r="C55" s="2"/>
    </row>
    <row r="56" spans="1:3" x14ac:dyDescent="0.25">
      <c r="A56" s="2"/>
      <c r="B56" s="2"/>
      <c r="C56" s="2"/>
    </row>
    <row r="57" spans="1:3" x14ac:dyDescent="0.25">
      <c r="A57" s="2" t="s">
        <v>54</v>
      </c>
      <c r="B57" s="2"/>
      <c r="C57" s="2"/>
    </row>
    <row r="58" spans="1:3" x14ac:dyDescent="0.25">
      <c r="A58" s="2"/>
      <c r="B58" s="2"/>
      <c r="C58" s="2"/>
    </row>
    <row r="59" spans="1:3" x14ac:dyDescent="0.25">
      <c r="A59" s="2" t="s">
        <v>55</v>
      </c>
      <c r="B59" s="2"/>
      <c r="C59" s="2"/>
    </row>
    <row r="60" spans="1:3" x14ac:dyDescent="0.25">
      <c r="A60" s="2" t="s">
        <v>58</v>
      </c>
      <c r="B60" s="2"/>
      <c r="C60" s="2"/>
    </row>
    <row r="61" spans="1:3" x14ac:dyDescent="0.25">
      <c r="A61" s="2" t="s">
        <v>59</v>
      </c>
      <c r="B61" s="2"/>
      <c r="C61" s="2"/>
    </row>
    <row r="62" spans="1:3" x14ac:dyDescent="0.25">
      <c r="A62" s="2" t="s">
        <v>81</v>
      </c>
      <c r="B62" s="2"/>
      <c r="C62" s="2"/>
    </row>
    <row r="63" spans="1:3" x14ac:dyDescent="0.25">
      <c r="A63" s="2" t="s">
        <v>82</v>
      </c>
      <c r="B63" s="2"/>
      <c r="C63" s="2"/>
    </row>
    <row r="64" spans="1:3" x14ac:dyDescent="0.25">
      <c r="A64" s="2"/>
      <c r="B64" s="2"/>
      <c r="C64" s="2"/>
    </row>
    <row r="65" spans="1:3" x14ac:dyDescent="0.25">
      <c r="A65" s="2" t="s">
        <v>56</v>
      </c>
      <c r="B65" s="2"/>
      <c r="C6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showGridLines="0" topLeftCell="A5" workbookViewId="0">
      <selection activeCell="C16" sqref="C16"/>
    </sheetView>
  </sheetViews>
  <sheetFormatPr defaultRowHeight="15" x14ac:dyDescent="0.25"/>
  <cols>
    <col min="1" max="1" width="30.7109375" customWidth="1"/>
    <col min="2" max="5" width="19.5703125" bestFit="1" customWidth="1"/>
    <col min="6" max="9" width="18.42578125" bestFit="1" customWidth="1"/>
    <col min="10" max="13" width="19.5703125" bestFit="1" customWidth="1"/>
    <col min="14" max="14" width="30.7109375" customWidth="1"/>
  </cols>
  <sheetData>
    <row r="1" spans="1:13" x14ac:dyDescent="0.25">
      <c r="A1" s="2" t="s">
        <v>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 t="s">
        <v>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s="2" t="s">
        <v>57</v>
      </c>
      <c r="B4" s="3">
        <v>44205.868043981478</v>
      </c>
      <c r="C4" s="4">
        <v>44205.868043981478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 t="s">
        <v>64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 t="s">
        <v>65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 t="s">
        <v>66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s="1" customFormat="1" x14ac:dyDescent="0.25">
      <c r="A11" s="7"/>
      <c r="B11" s="7" t="s">
        <v>94</v>
      </c>
      <c r="C11" s="7" t="s">
        <v>83</v>
      </c>
      <c r="D11" s="7" t="s">
        <v>95</v>
      </c>
      <c r="E11" s="7" t="s">
        <v>96</v>
      </c>
      <c r="F11" s="7" t="s">
        <v>84</v>
      </c>
      <c r="G11" s="7" t="s">
        <v>85</v>
      </c>
      <c r="H11" s="7" t="s">
        <v>86</v>
      </c>
      <c r="I11" s="7" t="s">
        <v>87</v>
      </c>
      <c r="J11" s="7" t="s">
        <v>88</v>
      </c>
      <c r="K11" s="7" t="s">
        <v>97</v>
      </c>
      <c r="L11" s="7" t="s">
        <v>98</v>
      </c>
      <c r="M11" s="7" t="s">
        <v>99</v>
      </c>
    </row>
    <row r="12" spans="1:13" s="1" customFormat="1" x14ac:dyDescent="0.25">
      <c r="A12" s="7"/>
      <c r="B12" s="7" t="s">
        <v>67</v>
      </c>
      <c r="C12" s="7" t="s">
        <v>10</v>
      </c>
      <c r="D12" s="7" t="s">
        <v>11</v>
      </c>
      <c r="E12" s="7" t="s">
        <v>90</v>
      </c>
      <c r="F12" s="7" t="s">
        <v>2</v>
      </c>
      <c r="G12" s="7" t="s">
        <v>3</v>
      </c>
      <c r="H12" s="7" t="s">
        <v>4</v>
      </c>
      <c r="I12" s="7" t="s">
        <v>5</v>
      </c>
      <c r="J12" s="7" t="s">
        <v>6</v>
      </c>
      <c r="K12" s="7" t="s">
        <v>7</v>
      </c>
      <c r="L12" s="7" t="s">
        <v>8</v>
      </c>
      <c r="M12" s="7" t="s">
        <v>9</v>
      </c>
    </row>
    <row r="13" spans="1:13" x14ac:dyDescent="0.25">
      <c r="A13" s="2" t="s">
        <v>68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 t="s">
        <v>69</v>
      </c>
      <c r="B14" s="2">
        <v>71.999927999999997</v>
      </c>
      <c r="C14" s="2">
        <v>61</v>
      </c>
      <c r="D14" s="2">
        <v>92</v>
      </c>
      <c r="E14" s="2">
        <v>63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2">
        <v>0</v>
      </c>
      <c r="M14" s="2">
        <v>0</v>
      </c>
    </row>
    <row r="15" spans="1:13" x14ac:dyDescent="0.25">
      <c r="A15" s="2" t="s">
        <v>70</v>
      </c>
      <c r="B15" s="2">
        <v>66.666600000000003</v>
      </c>
      <c r="C15" s="2">
        <v>61</v>
      </c>
      <c r="D15" s="2">
        <v>74</v>
      </c>
      <c r="E15" s="2">
        <v>65</v>
      </c>
      <c r="F15" s="2">
        <v>0</v>
      </c>
      <c r="G15" s="2">
        <v>1</v>
      </c>
      <c r="H15" s="2">
        <v>0</v>
      </c>
      <c r="I15" s="2">
        <v>1</v>
      </c>
      <c r="J15" s="2">
        <v>1</v>
      </c>
      <c r="K15" s="2">
        <v>1</v>
      </c>
      <c r="L15" s="2">
        <v>1</v>
      </c>
      <c r="M15" s="2">
        <v>0</v>
      </c>
    </row>
    <row r="16" spans="1:13" x14ac:dyDescent="0.25">
      <c r="A16" s="2" t="s">
        <v>71</v>
      </c>
      <c r="B16" s="2">
        <v>63.999935999999998</v>
      </c>
      <c r="C16" s="2">
        <v>58</v>
      </c>
      <c r="D16" s="2">
        <v>83</v>
      </c>
      <c r="E16" s="2">
        <v>51</v>
      </c>
      <c r="F16" s="2">
        <v>0</v>
      </c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">
        <v>0</v>
      </c>
      <c r="M16" s="2">
        <v>0</v>
      </c>
    </row>
    <row r="17" spans="1:13" x14ac:dyDescent="0.25">
      <c r="A17" s="2" t="s">
        <v>72</v>
      </c>
      <c r="B17" s="2">
        <v>62.666604</v>
      </c>
      <c r="C17" s="2">
        <v>50</v>
      </c>
      <c r="D17" s="2">
        <v>63</v>
      </c>
      <c r="E17" s="2">
        <v>75</v>
      </c>
      <c r="F17" s="2">
        <v>1</v>
      </c>
      <c r="G17" s="2">
        <v>0</v>
      </c>
      <c r="H17" s="2">
        <v>0</v>
      </c>
      <c r="I17" s="2">
        <v>1</v>
      </c>
      <c r="J17" s="2">
        <v>1</v>
      </c>
      <c r="K17" s="2">
        <v>1</v>
      </c>
      <c r="L17" s="2">
        <v>1</v>
      </c>
      <c r="M17" s="2">
        <v>0</v>
      </c>
    </row>
    <row r="18" spans="1:13" x14ac:dyDescent="0.25">
      <c r="A18" s="2" t="s">
        <v>73</v>
      </c>
      <c r="B18" s="2">
        <v>61.999938</v>
      </c>
      <c r="C18" s="2">
        <v>56</v>
      </c>
      <c r="D18" s="2">
        <v>81</v>
      </c>
      <c r="E18" s="2">
        <v>49</v>
      </c>
      <c r="F18" s="2">
        <v>1</v>
      </c>
      <c r="G18" s="2">
        <v>1</v>
      </c>
      <c r="H18" s="2">
        <v>0</v>
      </c>
      <c r="I18" s="2">
        <v>1</v>
      </c>
      <c r="J18" s="2">
        <v>1</v>
      </c>
      <c r="K18" s="2">
        <v>1</v>
      </c>
      <c r="L18" s="2">
        <v>0</v>
      </c>
      <c r="M18" s="2">
        <v>0</v>
      </c>
    </row>
    <row r="19" spans="1:13" x14ac:dyDescent="0.25">
      <c r="A19" s="2" t="s">
        <v>74</v>
      </c>
      <c r="B19" s="2">
        <v>61.666604999999997</v>
      </c>
      <c r="C19" s="2">
        <v>48</v>
      </c>
      <c r="D19" s="2">
        <v>71</v>
      </c>
      <c r="E19" s="2">
        <v>66</v>
      </c>
      <c r="F19" s="2">
        <v>1</v>
      </c>
      <c r="G19" s="2">
        <v>1</v>
      </c>
      <c r="H19" s="2">
        <v>0</v>
      </c>
      <c r="I19" s="2">
        <v>1</v>
      </c>
      <c r="J19" s="2">
        <v>0</v>
      </c>
      <c r="K19" s="2">
        <v>1</v>
      </c>
      <c r="L19" s="2">
        <v>1</v>
      </c>
      <c r="M19" s="2">
        <v>0</v>
      </c>
    </row>
    <row r="20" spans="1:13" x14ac:dyDescent="0.25">
      <c r="A20" s="2" t="s">
        <v>75</v>
      </c>
      <c r="B20" s="2">
        <v>60.666606000000002</v>
      </c>
      <c r="C20" s="2">
        <v>54</v>
      </c>
      <c r="D20" s="2">
        <v>64</v>
      </c>
      <c r="E20" s="2">
        <v>64</v>
      </c>
      <c r="F20" s="2">
        <v>1</v>
      </c>
      <c r="G20" s="2">
        <v>1</v>
      </c>
      <c r="H20" s="2">
        <v>0</v>
      </c>
      <c r="I20" s="2">
        <v>1</v>
      </c>
      <c r="J20" s="2">
        <v>1</v>
      </c>
      <c r="K20" s="2">
        <v>0</v>
      </c>
      <c r="L20" s="2">
        <v>1</v>
      </c>
      <c r="M20" s="2">
        <v>0</v>
      </c>
    </row>
    <row r="21" spans="1:13" x14ac:dyDescent="0.25">
      <c r="A21" s="2" t="s">
        <v>76</v>
      </c>
      <c r="B21" s="2">
        <v>59.999940000000002</v>
      </c>
      <c r="C21" s="2">
        <v>47</v>
      </c>
      <c r="D21" s="2">
        <v>72</v>
      </c>
      <c r="E21" s="2">
        <v>61</v>
      </c>
      <c r="F21" s="2">
        <v>1</v>
      </c>
      <c r="G21" s="2">
        <v>0</v>
      </c>
      <c r="H21" s="2">
        <v>1</v>
      </c>
      <c r="I21" s="2">
        <v>1</v>
      </c>
      <c r="J21" s="2">
        <v>1</v>
      </c>
      <c r="K21" s="2">
        <v>1</v>
      </c>
      <c r="L21" s="2">
        <v>0</v>
      </c>
      <c r="M21" s="2">
        <v>0</v>
      </c>
    </row>
    <row r="22" spans="1:13" x14ac:dyDescent="0.25">
      <c r="A22" s="2" t="s">
        <v>77</v>
      </c>
      <c r="B22" s="2">
        <v>59.666606999999999</v>
      </c>
      <c r="C22" s="2">
        <v>51</v>
      </c>
      <c r="D22" s="2">
        <v>62</v>
      </c>
      <c r="E22" s="2">
        <v>66</v>
      </c>
      <c r="F22" s="2">
        <v>1</v>
      </c>
      <c r="G22" s="2">
        <v>1</v>
      </c>
      <c r="H22" s="2">
        <v>0</v>
      </c>
      <c r="I22" s="2">
        <v>0</v>
      </c>
      <c r="J22" s="2">
        <v>1</v>
      </c>
      <c r="K22" s="2">
        <v>1</v>
      </c>
      <c r="L22" s="2">
        <v>1</v>
      </c>
      <c r="M22" s="2">
        <v>0</v>
      </c>
    </row>
    <row r="23" spans="1:13" x14ac:dyDescent="0.25">
      <c r="A23" s="2" t="s">
        <v>78</v>
      </c>
      <c r="B23" s="2">
        <v>59.666606999999999</v>
      </c>
      <c r="C23" s="2">
        <v>39</v>
      </c>
      <c r="D23" s="2">
        <v>62</v>
      </c>
      <c r="E23" s="2">
        <v>78</v>
      </c>
      <c r="F23" s="2">
        <v>1</v>
      </c>
      <c r="G23" s="2">
        <v>0</v>
      </c>
      <c r="H23" s="2">
        <v>1</v>
      </c>
      <c r="I23" s="2">
        <v>1</v>
      </c>
      <c r="J23" s="2">
        <v>0</v>
      </c>
      <c r="K23" s="2">
        <v>1</v>
      </c>
      <c r="L23" s="2">
        <v>1</v>
      </c>
      <c r="M23" s="2">
        <v>0</v>
      </c>
    </row>
    <row r="24" spans="1:13" x14ac:dyDescent="0.25">
      <c r="A24" s="2" t="s">
        <v>79</v>
      </c>
      <c r="B24" s="2">
        <v>58.999941</v>
      </c>
      <c r="C24" s="2">
        <v>45</v>
      </c>
      <c r="D24" s="2">
        <v>80</v>
      </c>
      <c r="E24" s="2">
        <v>52</v>
      </c>
      <c r="F24" s="2">
        <v>1</v>
      </c>
      <c r="G24" s="2">
        <v>1</v>
      </c>
      <c r="H24" s="2">
        <v>1</v>
      </c>
      <c r="I24" s="2">
        <v>1</v>
      </c>
      <c r="J24" s="2">
        <v>0</v>
      </c>
      <c r="K24" s="2">
        <v>1</v>
      </c>
      <c r="L24" s="2">
        <v>0</v>
      </c>
      <c r="M24" s="2">
        <v>0</v>
      </c>
    </row>
    <row r="25" spans="1:13" x14ac:dyDescent="0.25">
      <c r="A25" s="2" t="s">
        <v>80</v>
      </c>
      <c r="B25" s="2">
        <v>57.999941999999997</v>
      </c>
      <c r="C25" s="2">
        <v>51</v>
      </c>
      <c r="D25" s="2">
        <v>73</v>
      </c>
      <c r="E25" s="2">
        <v>50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0</v>
      </c>
      <c r="L25" s="2">
        <v>0</v>
      </c>
      <c r="M25" s="2">
        <v>0</v>
      </c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 t="s">
        <v>56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tabSelected="1" topLeftCell="A5" workbookViewId="0">
      <selection activeCell="B25" sqref="B25"/>
    </sheetView>
  </sheetViews>
  <sheetFormatPr defaultRowHeight="15" x14ac:dyDescent="0.25"/>
  <cols>
    <col min="1" max="1" width="5.28515625" customWidth="1"/>
    <col min="2" max="2" width="15" customWidth="1"/>
    <col min="7" max="7" width="8.7109375" customWidth="1"/>
    <col min="8" max="8" width="8.28515625" customWidth="1"/>
    <col min="9" max="9" width="10.28515625" customWidth="1"/>
  </cols>
  <sheetData>
    <row r="1" spans="1:9" ht="15.75" x14ac:dyDescent="0.25">
      <c r="A1" s="8" t="s">
        <v>13</v>
      </c>
      <c r="B1" s="8"/>
      <c r="C1" s="8"/>
      <c r="D1" s="8"/>
      <c r="E1" s="8"/>
      <c r="F1" s="8"/>
      <c r="G1" s="8"/>
      <c r="H1" s="8"/>
      <c r="I1" s="8"/>
    </row>
    <row r="2" spans="1:9" ht="15.75" x14ac:dyDescent="0.25">
      <c r="A2" s="8" t="s">
        <v>92</v>
      </c>
      <c r="B2" s="8"/>
      <c r="C2" s="8"/>
      <c r="D2" s="8"/>
      <c r="E2" s="8"/>
      <c r="F2" s="8"/>
      <c r="G2" s="8"/>
      <c r="H2" s="8"/>
      <c r="I2" s="8"/>
    </row>
    <row r="3" spans="1:9" ht="15.75" x14ac:dyDescent="0.25">
      <c r="A3" s="8" t="s">
        <v>93</v>
      </c>
      <c r="B3" s="8"/>
      <c r="C3" s="8"/>
      <c r="D3" s="8"/>
      <c r="E3" s="8"/>
      <c r="F3" s="8"/>
      <c r="G3" s="8"/>
      <c r="H3" s="8"/>
      <c r="I3" s="8"/>
    </row>
    <row r="4" spans="1:9" ht="15.75" x14ac:dyDescent="0.25">
      <c r="A4" s="8"/>
      <c r="B4" s="8"/>
      <c r="C4" s="8"/>
      <c r="D4" s="8"/>
      <c r="E4" s="8"/>
      <c r="F4" s="8"/>
      <c r="G4" s="8"/>
      <c r="H4" s="8" t="s">
        <v>91</v>
      </c>
      <c r="I4" s="8"/>
    </row>
    <row r="5" spans="1:9" ht="15.75" x14ac:dyDescent="0.25">
      <c r="A5" s="8"/>
      <c r="B5" s="9" t="s">
        <v>15</v>
      </c>
      <c r="C5" s="9" t="s">
        <v>0</v>
      </c>
      <c r="D5" s="9"/>
      <c r="E5" s="9" t="s">
        <v>14</v>
      </c>
      <c r="F5" s="9" t="s">
        <v>1</v>
      </c>
      <c r="G5" s="9" t="s">
        <v>10</v>
      </c>
      <c r="H5" s="9" t="s">
        <v>11</v>
      </c>
      <c r="I5" s="9" t="s">
        <v>90</v>
      </c>
    </row>
    <row r="6" spans="1:9" ht="15.75" x14ac:dyDescent="0.25">
      <c r="A6" s="8"/>
      <c r="B6" s="13" t="s">
        <v>2</v>
      </c>
      <c r="C6" s="13">
        <v>1</v>
      </c>
      <c r="D6" s="9"/>
      <c r="E6" s="10">
        <v>1</v>
      </c>
      <c r="F6" s="9"/>
      <c r="G6" s="13">
        <v>3</v>
      </c>
      <c r="H6" s="13">
        <v>9</v>
      </c>
      <c r="I6" s="13">
        <v>12</v>
      </c>
    </row>
    <row r="7" spans="1:9" ht="15.75" x14ac:dyDescent="0.25">
      <c r="A7" s="8"/>
      <c r="B7" s="13" t="s">
        <v>3</v>
      </c>
      <c r="C7" s="13">
        <v>3</v>
      </c>
      <c r="D7" s="9"/>
      <c r="E7" s="10">
        <v>1</v>
      </c>
      <c r="F7" s="9"/>
      <c r="G7" s="13">
        <v>14</v>
      </c>
      <c r="H7" s="13">
        <v>20</v>
      </c>
      <c r="I7" s="13">
        <v>2</v>
      </c>
    </row>
    <row r="8" spans="1:9" ht="15.75" x14ac:dyDescent="0.25">
      <c r="A8" s="8"/>
      <c r="B8" s="13" t="s">
        <v>4</v>
      </c>
      <c r="C8" s="13">
        <v>4</v>
      </c>
      <c r="D8" s="9"/>
      <c r="E8" s="10">
        <v>1</v>
      </c>
      <c r="F8" s="9"/>
      <c r="G8" s="13">
        <v>5</v>
      </c>
      <c r="H8" s="13">
        <v>11</v>
      </c>
      <c r="I8" s="13">
        <v>14</v>
      </c>
    </row>
    <row r="9" spans="1:9" ht="15.75" x14ac:dyDescent="0.25">
      <c r="A9" s="8"/>
      <c r="B9" s="13" t="s">
        <v>5</v>
      </c>
      <c r="C9" s="13">
        <v>3</v>
      </c>
      <c r="D9" s="9"/>
      <c r="E9" s="10">
        <v>1</v>
      </c>
      <c r="F9" s="9"/>
      <c r="G9" s="13">
        <v>13</v>
      </c>
      <c r="H9" s="13">
        <v>21</v>
      </c>
      <c r="I9" s="13">
        <v>11</v>
      </c>
    </row>
    <row r="10" spans="1:9" ht="15.75" x14ac:dyDescent="0.25">
      <c r="A10" s="8"/>
      <c r="B10" s="13" t="s">
        <v>6</v>
      </c>
      <c r="C10" s="13">
        <v>3</v>
      </c>
      <c r="D10" s="9"/>
      <c r="E10" s="10">
        <v>1</v>
      </c>
      <c r="F10" s="9"/>
      <c r="G10" s="13">
        <v>16</v>
      </c>
      <c r="H10" s="13">
        <v>12</v>
      </c>
      <c r="I10" s="13">
        <v>11</v>
      </c>
    </row>
    <row r="11" spans="1:9" ht="15.75" x14ac:dyDescent="0.25">
      <c r="A11" s="8"/>
      <c r="B11" s="13" t="s">
        <v>7</v>
      </c>
      <c r="C11" s="13">
        <v>1</v>
      </c>
      <c r="D11" s="9"/>
      <c r="E11" s="10">
        <v>1</v>
      </c>
      <c r="F11" s="9"/>
      <c r="G11" s="13">
        <v>10</v>
      </c>
      <c r="H11" s="13">
        <v>19</v>
      </c>
      <c r="I11" s="13">
        <v>13</v>
      </c>
    </row>
    <row r="12" spans="1:9" ht="15.75" x14ac:dyDescent="0.25">
      <c r="A12" s="8"/>
      <c r="B12" s="13" t="s">
        <v>8</v>
      </c>
      <c r="C12" s="13">
        <v>5</v>
      </c>
      <c r="D12" s="9"/>
      <c r="E12" s="10">
        <v>0</v>
      </c>
      <c r="F12" s="9"/>
      <c r="G12" s="13">
        <v>8</v>
      </c>
      <c r="H12" s="13">
        <v>2</v>
      </c>
      <c r="I12" s="13">
        <v>28</v>
      </c>
    </row>
    <row r="13" spans="1:9" ht="15.75" x14ac:dyDescent="0.25">
      <c r="A13" s="8"/>
      <c r="B13" s="13" t="s">
        <v>9</v>
      </c>
      <c r="C13" s="13">
        <v>10</v>
      </c>
      <c r="D13" s="9"/>
      <c r="E13" s="10">
        <v>0</v>
      </c>
      <c r="F13" s="9"/>
      <c r="G13" s="13">
        <v>31</v>
      </c>
      <c r="H13" s="13">
        <v>6</v>
      </c>
      <c r="I13" s="13">
        <v>9</v>
      </c>
    </row>
    <row r="14" spans="1:9" ht="15.75" x14ac:dyDescent="0.25">
      <c r="A14" s="8"/>
      <c r="B14" s="9"/>
      <c r="C14" s="9"/>
      <c r="D14" s="9"/>
      <c r="E14" s="9"/>
      <c r="F14" s="9"/>
      <c r="G14" s="9"/>
      <c r="H14" s="9"/>
      <c r="I14" s="9"/>
    </row>
    <row r="15" spans="1:9" ht="15.75" x14ac:dyDescent="0.25">
      <c r="A15" s="8"/>
      <c r="B15" s="9"/>
      <c r="C15" s="9">
        <f>SUMPRODUCT(C6:C13,$E6:$E13)</f>
        <v>15</v>
      </c>
      <c r="D15" s="9"/>
      <c r="E15" s="9"/>
      <c r="F15" s="9" t="s">
        <v>17</v>
      </c>
      <c r="G15" s="9">
        <f t="shared" ref="G15:I15" si="0">SUMPRODUCT(G6:G13,$E6:$E13)</f>
        <v>61</v>
      </c>
      <c r="H15" s="9">
        <f t="shared" si="0"/>
        <v>92</v>
      </c>
      <c r="I15" s="9">
        <f t="shared" si="0"/>
        <v>63</v>
      </c>
    </row>
    <row r="16" spans="1:9" ht="15.75" x14ac:dyDescent="0.25">
      <c r="A16" s="8"/>
      <c r="B16" s="8"/>
      <c r="C16" s="11" t="str">
        <f>[1]!WB(C15,"&lt;=",C17)</f>
        <v>=&lt;=</v>
      </c>
      <c r="D16" s="9"/>
      <c r="E16" s="9"/>
      <c r="F16" s="9" t="s">
        <v>16</v>
      </c>
      <c r="G16" s="9">
        <v>0.33333299999999999</v>
      </c>
      <c r="H16" s="9">
        <v>0.33333299999999999</v>
      </c>
      <c r="I16" s="9">
        <v>0.33333299999999999</v>
      </c>
    </row>
    <row r="17" spans="1:9" ht="15.75" x14ac:dyDescent="0.25">
      <c r="A17" s="8"/>
      <c r="B17" s="13" t="s">
        <v>12</v>
      </c>
      <c r="C17" s="13">
        <v>15</v>
      </c>
      <c r="D17" s="9"/>
      <c r="E17" s="9"/>
      <c r="F17" s="9"/>
      <c r="G17" s="9"/>
      <c r="H17" s="9"/>
      <c r="I17" s="9"/>
    </row>
    <row r="18" spans="1:9" ht="15.75" x14ac:dyDescent="0.25">
      <c r="A18" s="8"/>
      <c r="B18" s="8"/>
      <c r="C18" s="8"/>
      <c r="D18" s="8"/>
      <c r="E18" s="8"/>
      <c r="F18" s="9" t="s">
        <v>18</v>
      </c>
      <c r="G18" s="12">
        <f>SUMPRODUCT(G16:I16,G15:I15)</f>
        <v>71.999927999999997</v>
      </c>
      <c r="H18" s="8"/>
      <c r="I18" s="8"/>
    </row>
    <row r="19" spans="1:9" ht="15.75" x14ac:dyDescent="0.25">
      <c r="A19" s="8"/>
      <c r="B19" s="8"/>
      <c r="C19" s="8"/>
      <c r="D19" s="8"/>
      <c r="E19" s="8"/>
      <c r="F19" s="8"/>
      <c r="G19" s="8"/>
      <c r="H19" s="8"/>
      <c r="I19" s="8"/>
    </row>
    <row r="20" spans="1:9" ht="15.75" x14ac:dyDescent="0.25">
      <c r="A20" s="8"/>
      <c r="B20" s="8"/>
      <c r="C20" s="8"/>
      <c r="D20" s="8"/>
      <c r="E20" s="8"/>
      <c r="F20" s="9" t="s">
        <v>89</v>
      </c>
      <c r="G20" s="8" t="str">
        <f>[1]!WBIKB_REP(G15:I15,E6:E13)</f>
        <v>WBIKB_REP</v>
      </c>
      <c r="H20" s="8"/>
      <c r="I20" s="8"/>
    </row>
    <row r="21" spans="1:9" ht="15.75" x14ac:dyDescent="0.25">
      <c r="A21" s="8"/>
      <c r="B21" s="8"/>
      <c r="C21" s="8"/>
      <c r="D21" s="8"/>
      <c r="E21" s="8"/>
      <c r="F21" s="9"/>
      <c r="G21" s="8"/>
      <c r="H21" s="8"/>
      <c r="I21" s="8"/>
    </row>
    <row r="22" spans="1:9" x14ac:dyDescent="0.25">
      <c r="A22" t="s">
        <v>106</v>
      </c>
    </row>
    <row r="23" spans="1:9" x14ac:dyDescent="0.25">
      <c r="A23" t="s">
        <v>107</v>
      </c>
    </row>
    <row r="24" spans="1:9" x14ac:dyDescent="0.25">
      <c r="A24" t="s">
        <v>105</v>
      </c>
    </row>
    <row r="26" spans="1:9" x14ac:dyDescent="0.25">
      <c r="B26" t="s">
        <v>108</v>
      </c>
    </row>
  </sheetData>
  <scenarios current="0">
    <scenario name="WBKB_SOLUTION_1_1" locked="1" count="8" user="hassl" comment="WBKB_SOLUTION_1_1">
      <inputCells r="E6" val="1"/>
      <inputCells r="E7" val="1"/>
      <inputCells r="E8" val="1"/>
      <inputCells r="E9" val="1"/>
      <inputCells r="E10" val="1"/>
      <inputCells r="E11" val="1"/>
      <inputCells r="E12" val="0"/>
      <inputCells r="E13" val="0"/>
    </scenario>
    <scenario name="WBKB_SOLUTION_2_1" locked="1" count="8" user="hassl" comment="WBKB_SOLUTION_2_1">
      <inputCells r="E6" val="0"/>
      <inputCells r="E7" val="1"/>
      <inputCells r="E8" val="0"/>
      <inputCells r="E9" val="1"/>
      <inputCells r="E10" val="1"/>
      <inputCells r="E11" val="1"/>
      <inputCells r="E12" val="1"/>
      <inputCells r="E13" val="0"/>
    </scenario>
    <scenario name="WBKB_SOLUTION_3_1" locked="1" count="8" user="hassl" comment="WBKB_SOLUTION_3_1">
      <inputCells r="E6" val="0"/>
      <inputCells r="E7" val="1"/>
      <inputCells r="E8" val="1"/>
      <inputCells r="E9" val="1"/>
      <inputCells r="E10" val="1"/>
      <inputCells r="E11" val="1"/>
      <inputCells r="E12" val="0"/>
      <inputCells r="E13" val="0"/>
    </scenario>
    <scenario name="WBKB_SOLUTION_4_1" locked="1" count="8" user="hassl" comment="WBKB_SOLUTION_4_1">
      <inputCells r="E6" val="1"/>
      <inputCells r="E7" val="0"/>
      <inputCells r="E8" val="0"/>
      <inputCells r="E9" val="1"/>
      <inputCells r="E10" val="1"/>
      <inputCells r="E11" val="1"/>
      <inputCells r="E12" val="1"/>
      <inputCells r="E13" val="0"/>
    </scenario>
    <scenario name="WBKB_SOLUTION_5_1" locked="1" count="8" user="hassl" comment="WBKB_SOLUTION_5_1">
      <inputCells r="E6" val="1"/>
      <inputCells r="E7" val="1"/>
      <inputCells r="E8" val="0"/>
      <inputCells r="E9" val="1"/>
      <inputCells r="E10" val="1"/>
      <inputCells r="E11" val="1"/>
      <inputCells r="E12" val="0"/>
      <inputCells r="E13" val="0"/>
    </scenario>
    <scenario name="WBKB_SOLUTION_6_1" locked="1" count="8" user="hassl" comment="WBKB_SOLUTION_6_1">
      <inputCells r="E6" val="1"/>
      <inputCells r="E7" val="1"/>
      <inputCells r="E8" val="0"/>
      <inputCells r="E9" val="1"/>
      <inputCells r="E10" val="0"/>
      <inputCells r="E11" val="1"/>
      <inputCells r="E12" val="1"/>
      <inputCells r="E13" val="0"/>
    </scenario>
    <scenario name="WBKB_SOLUTION_7_1" locked="1" count="8" user="hassl" comment="WBKB_SOLUTION_7_1">
      <inputCells r="E6" val="1"/>
      <inputCells r="E7" val="1"/>
      <inputCells r="E8" val="0"/>
      <inputCells r="E9" val="1"/>
      <inputCells r="E10" val="1"/>
      <inputCells r="E11" val="0"/>
      <inputCells r="E12" val="1"/>
      <inputCells r="E13" val="0"/>
    </scenario>
    <scenario name="WBKB_SOLUTION_8_1" locked="1" count="8" user="hassl" comment="WBKB_SOLUTION_8_1">
      <inputCells r="E6" val="1"/>
      <inputCells r="E7" val="0"/>
      <inputCells r="E8" val="1"/>
      <inputCells r="E9" val="1"/>
      <inputCells r="E10" val="1"/>
      <inputCells r="E11" val="1"/>
      <inputCells r="E12" val="0"/>
      <inputCells r="E13" val="0"/>
    </scenario>
    <scenario name="WBKB_SOLUTION_9_1" locked="1" count="8" user="hassl" comment="WBKB_SOLUTION_9_1">
      <inputCells r="E6" val="1"/>
      <inputCells r="E7" val="1"/>
      <inputCells r="E8" val="0"/>
      <inputCells r="E9" val="0"/>
      <inputCells r="E10" val="1"/>
      <inputCells r="E11" val="1"/>
      <inputCells r="E12" val="1"/>
      <inputCells r="E13" val="0"/>
    </scenario>
    <scenario name="WBKB_SOLUTION_10_1" locked="1" count="8" user="hassl" comment="WBKB_SOLUTION_10_1">
      <inputCells r="E6" val="1"/>
      <inputCells r="E7" val="0"/>
      <inputCells r="E8" val="1"/>
      <inputCells r="E9" val="1"/>
      <inputCells r="E10" val="0"/>
      <inputCells r="E11" val="1"/>
      <inputCells r="E12" val="1"/>
      <inputCells r="E13" val="0"/>
    </scenario>
    <scenario name="WBKB_SOLUTION_11_1" locked="1" count="8" user="hassl" comment="WBKB_SOLUTION_11_1">
      <inputCells r="E6" val="1"/>
      <inputCells r="E7" val="1"/>
      <inputCells r="E8" val="1"/>
      <inputCells r="E9" val="1"/>
      <inputCells r="E10" val="0"/>
      <inputCells r="E11" val="1"/>
      <inputCells r="E12" val="0"/>
      <inputCells r="E13" val="0"/>
    </scenario>
    <scenario name="WBKB_SOLUTION_12_1" locked="1" count="8" user="hassl" comment="WBKB_SOLUTION_12_1">
      <inputCells r="E6" val="1"/>
      <inputCells r="E7" val="1"/>
      <inputCells r="E8" val="1"/>
      <inputCells r="E9" val="1"/>
      <inputCells r="E10" val="1"/>
      <inputCells r="E11" val="0"/>
      <inputCells r="E12" val="0"/>
      <inputCells r="E13" val="0"/>
    </scenario>
  </scenarios>
  <pageMargins left="0.7" right="0.7" top="0.75" bottom="0.75" header="0.3" footer="0.3"/>
  <ignoredErrors>
    <ignoredError sqref="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WB! Status</vt:lpstr>
      <vt:lpstr>WB!_KBest</vt:lpstr>
      <vt:lpstr>Mult-ObjKnap</vt:lpstr>
      <vt:lpstr>ANT_REPEL</vt:lpstr>
      <vt:lpstr>BLANKET</vt:lpstr>
      <vt:lpstr>BRATWURST</vt:lpstr>
      <vt:lpstr>BROWNIE</vt:lpstr>
      <vt:lpstr>DICK</vt:lpstr>
      <vt:lpstr>FRISBEE</vt:lpstr>
      <vt:lpstr>HARRIET</vt:lpstr>
      <vt:lpstr>Overall</vt:lpstr>
      <vt:lpstr>SALAD</vt:lpstr>
      <vt:lpstr>SIX_PACK</vt:lpstr>
      <vt:lpstr>TOM</vt:lpstr>
      <vt:lpstr>WATERMELON</vt:lpstr>
      <vt:lpstr>WBBINRange0</vt:lpstr>
      <vt:lpstr>WBMAX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2021-01-09T14:15:51Z</dcterms:created>
  <dcterms:modified xsi:type="dcterms:W3CDTF">2021-01-10T15:16:06Z</dcterms:modified>
</cp:coreProperties>
</file>