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346D5FF0-56F3-489C-BEE3-03D6EFCF20A6}" xr6:coauthVersionLast="43" xr6:coauthVersionMax="43" xr10:uidLastSave="{00000000-0000-0000-0000-000000000000}"/>
  <bookViews>
    <workbookView xWindow="1170" yWindow="4590" windowWidth="18900" windowHeight="11370" activeTab="1" xr2:uid="{00000000-000D-0000-FFFF-FFFF00000000}"/>
  </bookViews>
  <sheets>
    <sheet name="WB! Status" sheetId="5" r:id="rId1"/>
    <sheet name="Sheet1" sheetId="1" r:id="rId2"/>
  </sheets>
  <externalReferences>
    <externalReference r:id="rId3"/>
  </externalReferences>
  <definedNames>
    <definedName name="HFLO">Sheet1!$A$9</definedName>
    <definedName name="TC0">Sheet1!$A$7</definedName>
    <definedName name="WBGLOBAL">1</definedName>
    <definedName name="WBMIN">Sheet1!$F$33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3" i="1" l="1"/>
  <c r="B30" i="1"/>
  <c r="D30" i="1" s="1"/>
  <c r="F30" i="1" s="1"/>
  <c r="F32" i="1"/>
</calcChain>
</file>

<file path=xl/sharedStrings.xml><?xml version="1.0" encoding="utf-8"?>
<sst xmlns="http://schemas.openxmlformats.org/spreadsheetml/2006/main" count="99" uniqueCount="95">
  <si>
    <t xml:space="preserve"> We want to heat a cold stream through a series</t>
  </si>
  <si>
    <t>! Keywords: Process Industry, Petroleum Industry, Heat Exchanger;</t>
  </si>
  <si>
    <t>The hot streams</t>
  </si>
  <si>
    <t xml:space="preserve">   </t>
  </si>
  <si>
    <t>Stream:</t>
  </si>
  <si>
    <t>Temperature of cold</t>
  </si>
  <si>
    <t>stream upon exit:</t>
  </si>
  <si>
    <t>The decision variables are the area to use for each exchanger.</t>
  </si>
  <si>
    <t>Heat transfer coef., U:</t>
  </si>
  <si>
    <t xml:space="preserve"> = required exit temperature of cold stream after passing through all heat exchangers.</t>
  </si>
  <si>
    <t>Total area (to be minimized):</t>
  </si>
  <si>
    <t>Hot input temperature: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</si>
  <si>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</si>
  <si>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</si>
  <si>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</si>
  <si>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20</t>
  </si>
  <si>
    <t xml:space="preserve">         Free                           0</t>
  </si>
  <si>
    <t xml:space="preserve">         Integers/Binaries            0/0         Unlimited</t>
  </si>
  <si>
    <t xml:space="preserve">     Strings                            0</t>
  </si>
  <si>
    <t xml:space="preserve"> ERROR / WARNING MESSAGES:</t>
  </si>
  <si>
    <t xml:space="preserve"> ***WARNING***</t>
  </si>
  <si>
    <t xml:space="preserve">   (cell addresses listed at bottom of tab).</t>
  </si>
  <si>
    <t xml:space="preserve"> LISTING:</t>
  </si>
  <si>
    <t xml:space="preserve"> End of Report</t>
  </si>
  <si>
    <t xml:space="preserve"> DATE GENERATED:</t>
  </si>
  <si>
    <t>Area to use (decisions):</t>
  </si>
  <si>
    <t xml:space="preserve">     Numerics                          19</t>
  </si>
  <si>
    <t xml:space="preserve">       Adjustables                      3         Unlimited</t>
  </si>
  <si>
    <t xml:space="preserve">         Continuous                     3</t>
  </si>
  <si>
    <t xml:space="preserve">       Constants                       12</t>
  </si>
  <si>
    <t xml:space="preserve">       Formulas                         4</t>
  </si>
  <si>
    <t xml:space="preserve">     Constraints                        1         Unlimited</t>
  </si>
  <si>
    <t xml:space="preserve">   Coefficients                        14</t>
  </si>
  <si>
    <t xml:space="preserve">   Maximum coefficient value:        500  on &lt;RHS&gt;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</si>
  <si>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</si>
  <si>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</si>
  <si>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</si>
  <si>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</si>
  <si>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</si>
  <si>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</si>
  <si>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</si>
  <si>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  List of nonlinear expressions:</t>
  </si>
  <si>
    <t xml:space="preserve">   List of contributors to nonlinear cells:</t>
  </si>
  <si>
    <t xml:space="preserve">   Sheet1!B15</t>
  </si>
  <si>
    <t xml:space="preserve">   Sheet1!D15</t>
  </si>
  <si>
    <t xml:space="preserve">   Sheet1!F15</t>
  </si>
  <si>
    <t xml:space="preserve">   Globals                              5         Unlimited</t>
  </si>
  <si>
    <t xml:space="preserve"> NON-DEFAULT SETTINGS:</t>
  </si>
  <si>
    <t xml:space="preserve">   Global Solver Options / Strategy / Global Solver:   On</t>
  </si>
  <si>
    <t>Constrain Final exit temp = required temp:</t>
  </si>
  <si>
    <t>Choosing sizes of a series of heat exchangers.</t>
  </si>
  <si>
    <t xml:space="preserve"> of heat exchangers, using some available hot streams, assigned one to each exchanger;</t>
  </si>
  <si>
    <t xml:space="preserve"> = input temperature of the cold stream.</t>
  </si>
  <si>
    <t xml:space="preserve"> = HFLO = heat absorption of cold stream in (BTU/hour)/(degree temperature change).</t>
  </si>
  <si>
    <t xml:space="preserve">  conductance * area*</t>
  </si>
  <si>
    <t xml:space="preserve"> Assume HFLO for the cold stream is &lt;&lt; HFLO for each hot stream;</t>
  </si>
  <si>
    <t xml:space="preserve"> (Entrance temperature of hot stream) - (exit temperature of cold stream). </t>
  </si>
  <si>
    <t xml:space="preserve"> So per unit time, heat absorbed by cold stream =</t>
  </si>
  <si>
    <t xml:space="preserve">   [(Entrance temperature of hot stream)</t>
  </si>
  <si>
    <t xml:space="preserve">    - exit temperature of cold stream)].</t>
  </si>
  <si>
    <t xml:space="preserve"> 2) Also, heat absorbed by cold stream per unit time =</t>
  </si>
  <si>
    <t xml:space="preserve">   HFLO*((Exit temperature of cold stream) -</t>
  </si>
  <si>
    <t xml:space="preserve">         (Entrance temperature of cold stream)).</t>
  </si>
  <si>
    <t>Setting the two equal and rearranging gives:</t>
  </si>
  <si>
    <t xml:space="preserve">   Exit_Temp = (HFLO*Input_Temp +U(i)*Area(i)*Hot_temp(i))/(HFLO + U(i)*Area(i))</t>
  </si>
  <si>
    <t>(Heat3X.xlsx)</t>
  </si>
  <si>
    <t xml:space="preserve"> What'sBest!® 16.0.2.2 (Feb 06, 2019) - Lib.:12.0.3977.149 - 64-bit - Status Report -</t>
  </si>
  <si>
    <t xml:space="preserve"> - Lindo Staff -</t>
  </si>
  <si>
    <t xml:space="preserve">   Minimum coefficient value:        1  on Sheet1!B30</t>
  </si>
  <si>
    <t xml:space="preserve">   Minimum coefficient in formula:   Sheet1!B30</t>
  </si>
  <si>
    <t xml:space="preserve">   Maximum coefficient in formula:   Sheet1!F32</t>
  </si>
  <si>
    <t xml:space="preserve"> MODEL TYPE:</t>
  </si>
  <si>
    <t>Nonlinear (Nonlinear Program)</t>
  </si>
  <si>
    <t xml:space="preserve"> SOLUTION STATUS:        </t>
  </si>
  <si>
    <t>GLOBALLY OPTIMAL (see messages below)</t>
  </si>
  <si>
    <t xml:space="preserve"> OPTIMALITY CONDITION:   </t>
  </si>
  <si>
    <t>SATISFIED</t>
  </si>
  <si>
    <t xml:space="preserve"> OBJECTIVE VALUE: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</si>
  <si>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</si>
  <si>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</si>
  <si>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</si>
  <si>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</si>
  <si>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</si>
  <si>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</si>
  <si>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>Global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</si>
  <si>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</si>
  <si>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</si>
  <si>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</si>
  <si>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</si>
  <si>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1 Seconds</t>
  </si>
  <si>
    <t xml:space="preserve">   Sheet1!B30</t>
  </si>
  <si>
    <t xml:space="preserve">   Sheet1!D30</t>
  </si>
  <si>
    <t xml:space="preserve">   Sheet1!F30</t>
  </si>
  <si>
    <t xml:space="preserve">a very approximate estimate of the average temperature difference between the two streams is </t>
  </si>
  <si>
    <t xml:space="preserve"> 1) If it is a counterflow heat exchanger, and the area is small, then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</si>
</sst>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\ dd\,\ yyyy"/>
    <numFmt numFmtId="165" formatCode="hh:mm\ AM/PM"/>
    <numFmt numFmtId="166" formatCode="#,##0.0##############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0" borderId="0" applyNumberFormat="0" applyFont="0" applyFill="0" applyBorder="0" applyAlignment="0">
      <protection locked="0"/>
    </xf>
    <xf numFmtId="0" fontId="1" fillId="2" borderId="0" applyNumberFormat="0" applyBorder="0" applyAlignment="0">
      <protection locked="0"/>
    </xf>
    <xf numFmtId="0" fontId="1" fillId="3" borderId="1" applyNumberFormat="0" applyFont="0" applyAlignment="0" applyProtection="0"/>
  </cellStyleXfs>
  <cellXfs count="14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Alignment="1" applyProtection="1">
      <alignment horizontal="center"/>
      <protection locked="0"/>
    </xf>
    <xf numFmtId="0" fontId="1" fillId="3" borderId="1" xfId="3" applyFont="1"/>
    <xf numFmtId="0" fontId="1" fillId="2" borderId="0" xfId="2">
      <protection locked="0"/>
    </xf>
    <xf numFmtId="0" fontId="3" fillId="0" borderId="0" xfId="1" applyFont="1" applyProtection="1">
      <protection locked="0"/>
    </xf>
    <xf numFmtId="0" fontId="0" fillId="0" borderId="0" xfId="0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left"/>
    </xf>
    <xf numFmtId="165" fontId="4" fillId="0" borderId="0" xfId="0" applyNumberFormat="1" applyFont="1" applyAlignment="1">
      <alignment horizontal="left"/>
    </xf>
    <xf numFmtId="0" fontId="5" fillId="0" borderId="0" xfId="0" applyFont="1"/>
    <xf numFmtId="0" fontId="4" fillId="0" borderId="0" xfId="0" applyFont="1" applyAlignment="1">
      <alignment horizontal="left"/>
    </xf>
    <xf numFmtId="166" fontId="4" fillId="0" borderId="0" xfId="0" applyNumberFormat="1" applyFont="1" applyAlignment="1">
      <alignment horizontal="left"/>
    </xf>
  </cellXfs>
  <cellStyles count="4">
    <cellStyle name="Adjustable" xfId="1" xr:uid="{00000000-0005-0000-0000-000000000000}"/>
    <cellStyle name="Best" xfId="2" xr:uid="{00000000-0005-0000-0000-000001000000}"/>
    <cellStyle name="Normal" xfId="0" builtinId="0"/>
    <cellStyle name="Note" xfId="3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2"/>
  <sheetViews>
    <sheetView showGridLines="0" workbookViewId="0"/>
  </sheetViews>
  <sheetFormatPr defaultRowHeight="15" x14ac:dyDescent="0.25"/>
  <cols>
    <col min="1" max="6" width="30.7109375" customWidth="1"/>
  </cols>
  <sheetData>
    <row r="1" spans="1:4" x14ac:dyDescent="0.25">
      <c r="A1" s="8" t="s">
        <v>66</v>
      </c>
      <c r="B1" s="8"/>
      <c r="C1" s="8"/>
      <c r="D1" s="8"/>
    </row>
    <row r="2" spans="1:4" x14ac:dyDescent="0.25">
      <c r="A2" s="8" t="s">
        <v>67</v>
      </c>
      <c r="B2" s="8"/>
      <c r="C2" s="8"/>
      <c r="D2" s="8"/>
    </row>
    <row r="3" spans="1:4" x14ac:dyDescent="0.25">
      <c r="A3" s="8"/>
      <c r="B3" s="8"/>
      <c r="C3" s="8"/>
      <c r="D3" s="8"/>
    </row>
    <row r="4" spans="1:4" x14ac:dyDescent="0.25">
      <c r="A4" s="8" t="s">
        <v>24</v>
      </c>
      <c r="B4" s="9">
        <v>43574.444618055553</v>
      </c>
      <c r="C4" s="10">
        <v>43574.444618055553</v>
      </c>
      <c r="D4" s="8"/>
    </row>
    <row r="5" spans="1:4" x14ac:dyDescent="0.25">
      <c r="A5" s="8"/>
      <c r="B5" s="8"/>
      <c r="C5" s="8"/>
      <c r="D5" s="8"/>
    </row>
    <row r="6" spans="1:4" x14ac:dyDescent="0.25">
      <c r="A6" s="8"/>
      <c r="B6" s="8"/>
      <c r="C6" s="8"/>
      <c r="D6" s="8"/>
    </row>
    <row r="7" spans="1:4" x14ac:dyDescent="0.25">
      <c r="A7" s="8" t="s">
        <v>12</v>
      </c>
      <c r="B7" s="8"/>
      <c r="C7" s="8"/>
      <c r="D7" s="8"/>
    </row>
    <row r="8" spans="1:4" x14ac:dyDescent="0.25">
      <c r="A8" s="8"/>
      <c r="B8" s="8"/>
      <c r="C8" s="8"/>
      <c r="D8" s="8"/>
    </row>
    <row r="9" spans="1:4" x14ac:dyDescent="0.25">
      <c r="A9" s="8" t="s">
        <v>13</v>
      </c>
      <c r="B9" s="8"/>
      <c r="C9" s="8"/>
      <c r="D9" s="8"/>
    </row>
    <row r="10" spans="1:4" x14ac:dyDescent="0.25">
      <c r="A10" s="8" t="s">
        <v>14</v>
      </c>
      <c r="B10" s="8"/>
      <c r="C10" s="8"/>
      <c r="D10" s="8"/>
    </row>
    <row r="11" spans="1:4" x14ac:dyDescent="0.25">
      <c r="A11" s="8" t="s">
        <v>15</v>
      </c>
      <c r="B11" s="8"/>
      <c r="C11" s="8"/>
      <c r="D11" s="8"/>
    </row>
    <row r="12" spans="1:4" x14ac:dyDescent="0.25">
      <c r="A12" s="8" t="s">
        <v>26</v>
      </c>
      <c r="B12" s="8"/>
      <c r="C12" s="8"/>
      <c r="D12" s="8"/>
    </row>
    <row r="13" spans="1:4" x14ac:dyDescent="0.25">
      <c r="A13" s="8" t="s">
        <v>27</v>
      </c>
      <c r="B13" s="8"/>
      <c r="C13" s="8"/>
      <c r="D13" s="8"/>
    </row>
    <row r="14" spans="1:4" x14ac:dyDescent="0.25">
      <c r="A14" s="8" t="s">
        <v>28</v>
      </c>
      <c r="B14" s="8"/>
      <c r="C14" s="8"/>
      <c r="D14" s="8"/>
    </row>
    <row r="15" spans="1:4" x14ac:dyDescent="0.25">
      <c r="A15" s="8" t="s">
        <v>16</v>
      </c>
      <c r="B15" s="8"/>
      <c r="C15" s="8"/>
      <c r="D15" s="8"/>
    </row>
    <row r="16" spans="1:4" x14ac:dyDescent="0.25">
      <c r="A16" s="8" t="s">
        <v>17</v>
      </c>
      <c r="B16" s="8"/>
      <c r="C16" s="8"/>
      <c r="D16" s="8"/>
    </row>
    <row r="17" spans="1:4" x14ac:dyDescent="0.25">
      <c r="A17" s="8" t="s">
        <v>29</v>
      </c>
      <c r="B17" s="8"/>
      <c r="C17" s="8"/>
      <c r="D17" s="8"/>
    </row>
    <row r="18" spans="1:4" x14ac:dyDescent="0.25">
      <c r="A18" s="8" t="s">
        <v>30</v>
      </c>
      <c r="B18" s="8"/>
      <c r="C18" s="8"/>
      <c r="D18" s="8"/>
    </row>
    <row r="19" spans="1:4" x14ac:dyDescent="0.25">
      <c r="A19" s="8" t="s">
        <v>18</v>
      </c>
      <c r="B19" s="8"/>
      <c r="C19" s="8"/>
      <c r="D19" s="8"/>
    </row>
    <row r="20" spans="1:4" x14ac:dyDescent="0.25">
      <c r="A20" s="8" t="s">
        <v>31</v>
      </c>
      <c r="B20" s="8"/>
      <c r="C20" s="8"/>
      <c r="D20" s="8"/>
    </row>
    <row r="21" spans="1:4" x14ac:dyDescent="0.25">
      <c r="A21" s="8" t="s">
        <v>46</v>
      </c>
      <c r="B21" s="8"/>
      <c r="C21" s="8"/>
      <c r="D21" s="8"/>
    </row>
    <row r="22" spans="1:4" x14ac:dyDescent="0.25">
      <c r="A22" s="8" t="s">
        <v>32</v>
      </c>
      <c r="B22" s="8"/>
      <c r="C22" s="8"/>
      <c r="D22" s="8"/>
    </row>
    <row r="23" spans="1:4" x14ac:dyDescent="0.25">
      <c r="A23" s="8"/>
      <c r="B23" s="8"/>
      <c r="C23" s="8"/>
      <c r="D23" s="8"/>
    </row>
    <row r="24" spans="1:4" x14ac:dyDescent="0.25">
      <c r="A24" s="8" t="s">
        <v>68</v>
      </c>
      <c r="B24" s="8"/>
      <c r="C24" s="8"/>
      <c r="D24" s="8"/>
    </row>
    <row r="25" spans="1:4" x14ac:dyDescent="0.25">
      <c r="A25" s="8" t="s">
        <v>69</v>
      </c>
      <c r="B25" s="8"/>
      <c r="C25" s="8"/>
      <c r="D25" s="8"/>
    </row>
    <row r="26" spans="1:4" x14ac:dyDescent="0.25">
      <c r="A26" s="8" t="s">
        <v>33</v>
      </c>
      <c r="B26" s="8"/>
      <c r="C26" s="8"/>
      <c r="D26" s="8"/>
    </row>
    <row r="27" spans="1:4" x14ac:dyDescent="0.25">
      <c r="A27" s="8" t="s">
        <v>70</v>
      </c>
      <c r="B27" s="8"/>
      <c r="C27" s="8"/>
      <c r="D27" s="8"/>
    </row>
    <row r="28" spans="1:4" x14ac:dyDescent="0.25">
      <c r="A28" s="8"/>
      <c r="B28" s="8"/>
      <c r="C28" s="8"/>
      <c r="D28" s="8"/>
    </row>
    <row r="29" spans="1:4" x14ac:dyDescent="0.25">
      <c r="A29" s="8" t="s">
        <v>71</v>
      </c>
      <c r="B29" s="8" t="s">
        <v>72</v>
      </c>
      <c r="C29" s="8"/>
      <c r="D29" s="8"/>
    </row>
    <row r="30" spans="1:4" x14ac:dyDescent="0.25">
      <c r="A30" s="8"/>
      <c r="B30" s="8"/>
      <c r="C30" s="8"/>
      <c r="D30" s="8"/>
    </row>
    <row r="31" spans="1:4" x14ac:dyDescent="0.25">
      <c r="A31" s="8" t="s">
        <v>73</v>
      </c>
      <c r="B31" s="11" t="s">
        <v>74</v>
      </c>
      <c r="C31" s="8"/>
      <c r="D31" s="8"/>
    </row>
    <row r="32" spans="1:4" x14ac:dyDescent="0.25">
      <c r="A32" s="8"/>
      <c r="B32" s="8"/>
      <c r="C32" s="8"/>
      <c r="D32" s="8"/>
    </row>
    <row r="33" spans="1:4" x14ac:dyDescent="0.25">
      <c r="A33" s="8" t="s">
        <v>75</v>
      </c>
      <c r="B33" s="12" t="s">
        <v>76</v>
      </c>
      <c r="C33" s="8"/>
      <c r="D33" s="8"/>
    </row>
    <row r="34" spans="1:4" x14ac:dyDescent="0.25">
      <c r="A34" s="8"/>
      <c r="B34" s="8"/>
      <c r="C34" s="8"/>
      <c r="D34" s="8"/>
    </row>
    <row r="35" spans="1:4" x14ac:dyDescent="0.25">
      <c r="A35" s="8" t="s">
        <v>77</v>
      </c>
      <c r="B35" s="13">
        <v>7049.2492724760004</v>
      </c>
      <c r="C35" s="8"/>
      <c r="D35" s="8"/>
    </row>
    <row r="36" spans="1:4" x14ac:dyDescent="0.25">
      <c r="A36" s="8"/>
      <c r="B36" s="8"/>
      <c r="C36" s="8"/>
      <c r="D36" s="8"/>
    </row>
    <row r="37" spans="1:4" x14ac:dyDescent="0.25">
      <c r="A37" s="8" t="s">
        <v>78</v>
      </c>
      <c r="B37" s="13">
        <v>7049.2019104796</v>
      </c>
      <c r="C37" s="8"/>
      <c r="D37" s="8"/>
    </row>
    <row r="38" spans="1:4" x14ac:dyDescent="0.25">
      <c r="A38" s="8"/>
      <c r="B38" s="8"/>
      <c r="C38" s="8"/>
      <c r="D38" s="8"/>
    </row>
    <row r="39" spans="1:4" x14ac:dyDescent="0.25">
      <c r="A39" s="8" t="s">
        <v>79</v>
      </c>
      <c r="B39" s="13">
        <v>9.9999999999999995E-7</v>
      </c>
      <c r="C39" s="8"/>
      <c r="D39" s="8"/>
    </row>
    <row r="40" spans="1:4" x14ac:dyDescent="0.25">
      <c r="A40" s="8"/>
      <c r="B40" s="8"/>
      <c r="C40" s="8"/>
      <c r="D40" s="8"/>
    </row>
    <row r="41" spans="1:4" x14ac:dyDescent="0.25">
      <c r="A41" s="8" t="s">
        <v>80</v>
      </c>
      <c r="B41" s="13">
        <v>9.0949470177293006E-13</v>
      </c>
      <c r="C41" s="8"/>
      <c r="D41" s="8"/>
    </row>
    <row r="42" spans="1:4" x14ac:dyDescent="0.25">
      <c r="A42" s="8"/>
      <c r="B42" s="8"/>
      <c r="C42" s="8"/>
      <c r="D42" s="8"/>
    </row>
    <row r="43" spans="1:4" x14ac:dyDescent="0.25">
      <c r="A43" s="8" t="s">
        <v>81</v>
      </c>
      <c r="B43" s="8" t="s">
        <v>82</v>
      </c>
      <c r="C43" s="8"/>
      <c r="D43" s="8"/>
    </row>
    <row r="44" spans="1:4" x14ac:dyDescent="0.25">
      <c r="A44" s="8"/>
      <c r="B44" s="8"/>
      <c r="C44" s="8"/>
      <c r="D44" s="8"/>
    </row>
    <row r="45" spans="1:4" x14ac:dyDescent="0.25">
      <c r="A45" s="8" t="s">
        <v>83</v>
      </c>
      <c r="B45" s="8" t="s">
        <v>84</v>
      </c>
      <c r="C45" s="8"/>
      <c r="D45" s="8"/>
    </row>
    <row r="46" spans="1:4" x14ac:dyDescent="0.25">
      <c r="A46" s="8"/>
      <c r="B46" s="8"/>
      <c r="C46" s="8"/>
      <c r="D46" s="8"/>
    </row>
    <row r="47" spans="1:4" x14ac:dyDescent="0.25">
      <c r="A47" s="8" t="s">
        <v>85</v>
      </c>
      <c r="B47" s="13">
        <v>24223</v>
      </c>
      <c r="C47" s="8"/>
      <c r="D47" s="8"/>
    </row>
    <row r="48" spans="1:4" x14ac:dyDescent="0.25">
      <c r="A48" s="8"/>
      <c r="B48" s="8"/>
      <c r="C48" s="8"/>
      <c r="D48" s="8"/>
    </row>
    <row r="49" spans="1:4" x14ac:dyDescent="0.25">
      <c r="A49" s="8" t="s">
        <v>86</v>
      </c>
      <c r="B49" s="13">
        <v>357</v>
      </c>
      <c r="C49" s="8"/>
      <c r="D49" s="8"/>
    </row>
    <row r="50" spans="1:4" x14ac:dyDescent="0.25">
      <c r="A50" s="8"/>
      <c r="B50" s="8"/>
      <c r="C50" s="8"/>
      <c r="D50" s="8"/>
    </row>
    <row r="51" spans="1:4" x14ac:dyDescent="0.25">
      <c r="A51" s="8" t="s">
        <v>87</v>
      </c>
      <c r="B51" s="13">
        <v>0</v>
      </c>
      <c r="C51" s="8"/>
      <c r="D51" s="8"/>
    </row>
    <row r="52" spans="1:4" x14ac:dyDescent="0.25">
      <c r="A52" s="8"/>
      <c r="B52" s="8"/>
      <c r="C52" s="8"/>
      <c r="D52" s="8"/>
    </row>
    <row r="53" spans="1:4" x14ac:dyDescent="0.25">
      <c r="A53" s="8" t="s">
        <v>88</v>
      </c>
      <c r="B53" s="8" t="s">
        <v>89</v>
      </c>
      <c r="C53" s="8"/>
      <c r="D53" s="8"/>
    </row>
    <row r="54" spans="1:4" x14ac:dyDescent="0.25">
      <c r="A54" s="8"/>
      <c r="B54" s="8"/>
      <c r="C54" s="8"/>
      <c r="D54" s="8"/>
    </row>
    <row r="55" spans="1:4" x14ac:dyDescent="0.25">
      <c r="A55" s="8" t="s">
        <v>47</v>
      </c>
      <c r="B55" s="8"/>
      <c r="C55" s="8"/>
      <c r="D55" s="8"/>
    </row>
    <row r="56" spans="1:4" x14ac:dyDescent="0.25">
      <c r="A56" s="8"/>
      <c r="B56" s="8"/>
      <c r="C56" s="8"/>
      <c r="D56" s="8"/>
    </row>
    <row r="57" spans="1:4" x14ac:dyDescent="0.25">
      <c r="A57" s="8" t="s">
        <v>48</v>
      </c>
      <c r="B57" s="8"/>
      <c r="C57" s="8"/>
      <c r="D57" s="8"/>
    </row>
    <row r="58" spans="1:4" x14ac:dyDescent="0.25">
      <c r="A58" s="8"/>
      <c r="B58" s="8"/>
      <c r="C58" s="8"/>
      <c r="D58" s="8"/>
    </row>
    <row r="59" spans="1:4" x14ac:dyDescent="0.25">
      <c r="A59" s="8" t="s">
        <v>19</v>
      </c>
      <c r="B59" s="8"/>
      <c r="C59" s="8"/>
      <c r="D59" s="8"/>
    </row>
    <row r="60" spans="1:4" x14ac:dyDescent="0.25">
      <c r="A60" s="8"/>
      <c r="B60" s="8"/>
      <c r="C60" s="8"/>
      <c r="D60" s="8"/>
    </row>
    <row r="61" spans="1:4" x14ac:dyDescent="0.25">
      <c r="A61" s="8" t="s">
        <v>20</v>
      </c>
      <c r="B61" s="8"/>
      <c r="C61" s="8"/>
      <c r="D61" s="8"/>
    </row>
    <row r="62" spans="1:4" x14ac:dyDescent="0.25">
      <c r="A62" s="8" t="s">
        <v>34</v>
      </c>
      <c r="B62" s="8"/>
      <c r="C62" s="8"/>
      <c r="D62" s="8"/>
    </row>
    <row r="63" spans="1:4" x14ac:dyDescent="0.25">
      <c r="A63" s="8" t="s">
        <v>35</v>
      </c>
      <c r="B63" s="8"/>
      <c r="C63" s="8"/>
      <c r="D63" s="8"/>
    </row>
    <row r="64" spans="1:4" x14ac:dyDescent="0.25">
      <c r="A64" s="8" t="s">
        <v>36</v>
      </c>
      <c r="B64" s="8"/>
      <c r="C64" s="8"/>
      <c r="D64" s="8"/>
    </row>
    <row r="65" spans="1:4" x14ac:dyDescent="0.25">
      <c r="A65" s="8" t="s">
        <v>37</v>
      </c>
      <c r="B65" s="8"/>
      <c r="C65" s="8"/>
      <c r="D65" s="8"/>
    </row>
    <row r="66" spans="1:4" x14ac:dyDescent="0.25">
      <c r="A66" s="8" t="s">
        <v>38</v>
      </c>
      <c r="B66" s="8"/>
      <c r="C66" s="8"/>
      <c r="D66" s="8"/>
    </row>
    <row r="67" spans="1:4" x14ac:dyDescent="0.25">
      <c r="A67" s="8" t="s">
        <v>39</v>
      </c>
      <c r="B67" s="8"/>
      <c r="C67" s="8"/>
      <c r="D67" s="8"/>
    </row>
    <row r="68" spans="1:4" x14ac:dyDescent="0.25">
      <c r="A68" s="8" t="s">
        <v>40</v>
      </c>
      <c r="B68" s="8"/>
      <c r="C68" s="8"/>
      <c r="D68" s="8"/>
    </row>
    <row r="69" spans="1:4" x14ac:dyDescent="0.25">
      <c r="A69" s="8" t="s">
        <v>21</v>
      </c>
      <c r="B69" s="8"/>
      <c r="C69" s="8"/>
      <c r="D69" s="8"/>
    </row>
    <row r="70" spans="1:4" x14ac:dyDescent="0.25">
      <c r="A70" s="8"/>
      <c r="B70" s="8"/>
      <c r="C70" s="8"/>
      <c r="D70" s="8"/>
    </row>
    <row r="71" spans="1:4" x14ac:dyDescent="0.25">
      <c r="A71" s="8" t="s">
        <v>22</v>
      </c>
      <c r="B71" s="8"/>
      <c r="C71" s="8"/>
      <c r="D71" s="8"/>
    </row>
    <row r="72" spans="1:4" x14ac:dyDescent="0.25">
      <c r="A72" s="8"/>
      <c r="B72" s="8"/>
      <c r="C72" s="8"/>
      <c r="D72" s="8"/>
    </row>
    <row r="73" spans="1:4" x14ac:dyDescent="0.25">
      <c r="A73" s="8" t="s">
        <v>20</v>
      </c>
      <c r="B73" s="8"/>
      <c r="C73" s="8"/>
      <c r="D73" s="8"/>
    </row>
    <row r="74" spans="1:4" x14ac:dyDescent="0.25">
      <c r="A74" s="8" t="s">
        <v>41</v>
      </c>
      <c r="B74" s="8"/>
      <c r="C74" s="8"/>
      <c r="D74" s="8"/>
    </row>
    <row r="75" spans="1:4" x14ac:dyDescent="0.25">
      <c r="A75" s="8" t="s">
        <v>90</v>
      </c>
      <c r="B75" s="8" t="s">
        <v>91</v>
      </c>
      <c r="C75" s="8" t="s">
        <v>92</v>
      </c>
      <c r="D75" s="8"/>
    </row>
    <row r="76" spans="1:4" x14ac:dyDescent="0.25">
      <c r="A76" s="8"/>
      <c r="B76" s="8"/>
      <c r="C76" s="8"/>
      <c r="D76" s="8"/>
    </row>
    <row r="77" spans="1:4" x14ac:dyDescent="0.25">
      <c r="A77" s="8" t="s">
        <v>20</v>
      </c>
      <c r="B77" s="8"/>
      <c r="C77" s="8"/>
      <c r="D77" s="8"/>
    </row>
    <row r="78" spans="1:4" x14ac:dyDescent="0.25">
      <c r="A78" s="8" t="s">
        <v>42</v>
      </c>
      <c r="B78" s="8"/>
      <c r="C78" s="8"/>
      <c r="D78" s="8"/>
    </row>
    <row r="79" spans="1:4" x14ac:dyDescent="0.25">
      <c r="A79" s="8" t="s">
        <v>43</v>
      </c>
      <c r="B79" s="8" t="s">
        <v>44</v>
      </c>
      <c r="C79" s="8" t="s">
        <v>45</v>
      </c>
      <c r="D79" s="8" t="s">
        <v>90</v>
      </c>
    </row>
    <row r="80" spans="1:4" x14ac:dyDescent="0.25">
      <c r="A80" s="8" t="s">
        <v>91</v>
      </c>
      <c r="B80" s="8"/>
      <c r="C80" s="8"/>
      <c r="D80" s="8"/>
    </row>
    <row r="81" spans="1:4" x14ac:dyDescent="0.25">
      <c r="A81" s="8"/>
      <c r="B81" s="8"/>
      <c r="C81" s="8"/>
      <c r="D81" s="8"/>
    </row>
    <row r="82" spans="1:4" x14ac:dyDescent="0.25">
      <c r="A82" s="8" t="s">
        <v>23</v>
      </c>
      <c r="B82" s="8"/>
      <c r="C82" s="8"/>
      <c r="D82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3"/>
  <sheetViews>
    <sheetView tabSelected="1" zoomScale="120" zoomScaleNormal="120" workbookViewId="0">
      <selection activeCell="A18" sqref="A18"/>
    </sheetView>
  </sheetViews>
  <sheetFormatPr defaultRowHeight="15" x14ac:dyDescent="0.25"/>
  <cols>
    <col min="1" max="1" width="21.85546875" customWidth="1"/>
  </cols>
  <sheetData>
    <row r="1" spans="1:6" ht="18.75" x14ac:dyDescent="0.3">
      <c r="A1" s="2" t="s">
        <v>50</v>
      </c>
      <c r="F1" t="s">
        <v>65</v>
      </c>
    </row>
    <row r="2" spans="1:6" x14ac:dyDescent="0.25">
      <c r="A2" t="s">
        <v>0</v>
      </c>
    </row>
    <row r="3" spans="1:6" x14ac:dyDescent="0.25">
      <c r="A3" t="s">
        <v>51</v>
      </c>
    </row>
    <row r="5" spans="1:6" x14ac:dyDescent="0.25">
      <c r="A5" t="s">
        <v>7</v>
      </c>
    </row>
    <row r="6" spans="1:6" x14ac:dyDescent="0.25">
      <c r="A6" t="s">
        <v>1</v>
      </c>
    </row>
    <row r="7" spans="1:6" x14ac:dyDescent="0.25">
      <c r="A7" s="4">
        <v>100</v>
      </c>
      <c r="B7" t="s">
        <v>52</v>
      </c>
    </row>
    <row r="8" spans="1:6" x14ac:dyDescent="0.25">
      <c r="A8" s="4">
        <v>500</v>
      </c>
      <c r="B8" t="s">
        <v>9</v>
      </c>
    </row>
    <row r="9" spans="1:6" x14ac:dyDescent="0.25">
      <c r="A9" s="4">
        <v>100000</v>
      </c>
      <c r="B9" t="s">
        <v>53</v>
      </c>
    </row>
    <row r="10" spans="1:6" x14ac:dyDescent="0.25">
      <c r="B10" t="s">
        <v>55</v>
      </c>
    </row>
    <row r="11" spans="1:6" x14ac:dyDescent="0.25">
      <c r="A11" t="s">
        <v>2</v>
      </c>
    </row>
    <row r="12" spans="1:6" x14ac:dyDescent="0.25">
      <c r="A12" s="1" t="s">
        <v>4</v>
      </c>
      <c r="B12" s="4">
        <v>1</v>
      </c>
      <c r="C12" s="4"/>
      <c r="D12" s="4">
        <v>2</v>
      </c>
      <c r="E12" s="4"/>
      <c r="F12" s="4">
        <v>3</v>
      </c>
    </row>
    <row r="13" spans="1:6" x14ac:dyDescent="0.25">
      <c r="A13" s="1" t="s">
        <v>11</v>
      </c>
      <c r="B13" s="4">
        <v>300</v>
      </c>
      <c r="C13" s="4"/>
      <c r="D13" s="4">
        <v>400</v>
      </c>
      <c r="E13" s="4"/>
      <c r="F13" s="4">
        <v>600</v>
      </c>
    </row>
    <row r="14" spans="1:6" x14ac:dyDescent="0.25">
      <c r="A14" s="1" t="s">
        <v>8</v>
      </c>
      <c r="B14" s="4">
        <v>120</v>
      </c>
      <c r="C14" s="4" t="s">
        <v>3</v>
      </c>
      <c r="D14" s="4">
        <v>80</v>
      </c>
      <c r="E14" s="4"/>
      <c r="F14" s="4">
        <v>40</v>
      </c>
    </row>
    <row r="15" spans="1:6" x14ac:dyDescent="0.25">
      <c r="A15" s="1" t="s">
        <v>25</v>
      </c>
      <c r="B15" s="6">
        <v>579.30674214382429</v>
      </c>
      <c r="C15" s="6"/>
      <c r="D15" s="6">
        <v>1359.971265168278</v>
      </c>
      <c r="E15" s="6"/>
      <c r="F15" s="6">
        <v>5109.9712651638883</v>
      </c>
    </row>
    <row r="16" spans="1:6" x14ac:dyDescent="0.25">
      <c r="A16" s="1"/>
      <c r="B16" s="6"/>
      <c r="C16" s="6"/>
      <c r="D16" s="6"/>
      <c r="E16" s="6"/>
      <c r="F16" s="6"/>
    </row>
    <row r="17" spans="1:6" x14ac:dyDescent="0.25">
      <c r="A17" s="7" t="s">
        <v>94</v>
      </c>
      <c r="B17" s="6"/>
      <c r="C17" s="6"/>
      <c r="D17" s="6"/>
      <c r="E17" s="6"/>
      <c r="F17" s="6"/>
    </row>
    <row r="18" spans="1:6" x14ac:dyDescent="0.25">
      <c r="A18" s="7" t="s">
        <v>93</v>
      </c>
      <c r="B18" s="6"/>
      <c r="C18" s="6"/>
      <c r="D18" s="6"/>
      <c r="E18" s="6"/>
      <c r="F18" s="6"/>
    </row>
    <row r="19" spans="1:6" x14ac:dyDescent="0.25">
      <c r="A19" s="7" t="s">
        <v>56</v>
      </c>
      <c r="B19" s="6"/>
      <c r="C19" s="6"/>
      <c r="D19" s="6"/>
      <c r="E19" s="6"/>
      <c r="F19" s="6"/>
    </row>
    <row r="20" spans="1:6" x14ac:dyDescent="0.25">
      <c r="A20" s="7" t="s">
        <v>57</v>
      </c>
      <c r="B20" s="6"/>
      <c r="C20" s="6"/>
      <c r="D20" s="6"/>
      <c r="E20" s="6"/>
      <c r="F20" s="6"/>
    </row>
    <row r="21" spans="1:6" x14ac:dyDescent="0.25">
      <c r="A21" s="7" t="s">
        <v>54</v>
      </c>
      <c r="B21" s="6"/>
      <c r="C21" s="6"/>
      <c r="D21" s="6"/>
      <c r="E21" s="6"/>
      <c r="F21" s="6"/>
    </row>
    <row r="22" spans="1:6" x14ac:dyDescent="0.25">
      <c r="A22" s="7" t="s">
        <v>58</v>
      </c>
      <c r="B22" s="6"/>
      <c r="C22" s="6"/>
      <c r="D22" s="6"/>
      <c r="E22" s="6"/>
      <c r="F22" s="6"/>
    </row>
    <row r="23" spans="1:6" x14ac:dyDescent="0.25">
      <c r="A23" s="7" t="s">
        <v>59</v>
      </c>
      <c r="B23" s="6"/>
      <c r="C23" s="6"/>
      <c r="D23" s="6"/>
      <c r="E23" s="6"/>
      <c r="F23" s="6"/>
    </row>
    <row r="24" spans="1:6" x14ac:dyDescent="0.25">
      <c r="A24" s="7" t="s">
        <v>60</v>
      </c>
      <c r="B24" s="6"/>
      <c r="C24" s="6"/>
      <c r="D24" s="6"/>
      <c r="E24" s="6"/>
      <c r="F24" s="6"/>
    </row>
    <row r="25" spans="1:6" x14ac:dyDescent="0.25">
      <c r="A25" s="7" t="s">
        <v>61</v>
      </c>
      <c r="B25" s="6"/>
      <c r="C25" s="6"/>
      <c r="D25" s="6"/>
      <c r="E25" s="6"/>
      <c r="F25" s="6"/>
    </row>
    <row r="26" spans="1:6" x14ac:dyDescent="0.25">
      <c r="A26" s="7" t="s">
        <v>62</v>
      </c>
      <c r="B26" s="6"/>
      <c r="C26" s="6"/>
      <c r="D26" s="6"/>
      <c r="E26" s="6"/>
      <c r="F26" s="6"/>
    </row>
    <row r="27" spans="1:6" x14ac:dyDescent="0.25">
      <c r="A27" s="7" t="s">
        <v>63</v>
      </c>
      <c r="B27" s="6"/>
      <c r="C27" s="6"/>
      <c r="D27" s="6"/>
      <c r="E27" s="6"/>
      <c r="F27" s="6"/>
    </row>
    <row r="28" spans="1:6" x14ac:dyDescent="0.25">
      <c r="A28" s="7" t="s">
        <v>64</v>
      </c>
    </row>
    <row r="29" spans="1:6" x14ac:dyDescent="0.25">
      <c r="A29" t="s">
        <v>5</v>
      </c>
    </row>
    <row r="30" spans="1:6" x14ac:dyDescent="0.25">
      <c r="A30" s="1" t="s">
        <v>6</v>
      </c>
      <c r="B30">
        <f>(HFLO*TC0+B14*B15*B13)/(HFLO+B14*B15)</f>
        <v>182.01759984023499</v>
      </c>
      <c r="D30">
        <f>(HFLO*B30+D14*D15*D13)/(HFLO+D14*D15)</f>
        <v>295.60114939344425</v>
      </c>
      <c r="F30">
        <f>(HFLO*D30+F14*F15*F13)/(HFLO+F14*F15)</f>
        <v>499.99999999999989</v>
      </c>
    </row>
    <row r="32" spans="1:6" x14ac:dyDescent="0.25">
      <c r="E32" s="1" t="s">
        <v>49</v>
      </c>
      <c r="F32" s="3" t="str">
        <f>[1]!WB(A8,"=",F30)</f>
        <v>=</v>
      </c>
    </row>
    <row r="33" spans="5:6" x14ac:dyDescent="0.25">
      <c r="E33" s="1" t="s">
        <v>10</v>
      </c>
      <c r="F33" s="5">
        <f>B15+D15+F15</f>
        <v>7049.2492724759904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WB! Status</vt:lpstr>
      <vt:lpstr>Sheet1</vt:lpstr>
      <vt:lpstr>HFLO</vt:lpstr>
      <vt:lpstr>TC0</vt:lpstr>
      <vt:lpstr>WBMIN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Porte</dc:creator>
  <cp:lastModifiedBy>hassl</cp:lastModifiedBy>
  <dcterms:created xsi:type="dcterms:W3CDTF">2013-01-08T13:56:10Z</dcterms:created>
  <dcterms:modified xsi:type="dcterms:W3CDTF">2019-04-19T16:00:02Z</dcterms:modified>
</cp:coreProperties>
</file>