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360" yWindow="60" windowWidth="17640" windowHeight="11865" activeTab="1"/>
  </bookViews>
  <sheets>
    <sheet name="WB! Status" sheetId="21" r:id="rId1"/>
    <sheet name="Sheet1" sheetId="1" r:id="rId2"/>
  </sheets>
  <externalReferences>
    <externalReference r:id="rId3"/>
  </externalReferences>
  <definedNames>
    <definedName name="WBBINUNit1">Sheet1!$E$18:$G$41</definedName>
    <definedName name="WBBINUnit2">Sheet1!$K$18:$M$41</definedName>
    <definedName name="WBBINUNit3">Sheet1!$Q$18:$S$41</definedName>
    <definedName name="WBMIN">Sheet1!$E$8</definedName>
  </definedNames>
  <calcPr calcId="152511"/>
</workbook>
</file>

<file path=xl/calcChain.xml><?xml version="1.0" encoding="utf-8"?>
<calcChain xmlns="http://schemas.openxmlformats.org/spreadsheetml/2006/main">
  <c r="S10" i="1" l="1"/>
  <c r="R10" i="1"/>
  <c r="Q10" i="1"/>
  <c r="M10" i="1"/>
  <c r="L10" i="1"/>
  <c r="K10" i="1"/>
  <c r="G10" i="1"/>
  <c r="F10" i="1"/>
  <c r="E10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D20" i="1"/>
  <c r="D19" i="1"/>
  <c r="D18" i="1"/>
  <c r="E8" i="1" l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T30" i="1"/>
  <c r="H36" i="1"/>
  <c r="U36" i="1"/>
  <c r="C38" i="1"/>
  <c r="O19" i="1"/>
  <c r="N40" i="1"/>
  <c r="N21" i="1"/>
  <c r="I30" i="1"/>
  <c r="C37" i="1"/>
  <c r="N18" i="1"/>
  <c r="N24" i="1"/>
  <c r="T20" i="1"/>
  <c r="H28" i="1"/>
  <c r="C20" i="1"/>
  <c r="N19" i="1"/>
  <c r="U30" i="1"/>
  <c r="O30" i="1"/>
  <c r="I22" i="1"/>
  <c r="C33" i="1"/>
  <c r="N38" i="1"/>
  <c r="H25" i="1"/>
  <c r="T39" i="1"/>
  <c r="I21" i="1"/>
  <c r="H31" i="1"/>
  <c r="U41" i="1"/>
  <c r="T36" i="1"/>
  <c r="N36" i="1"/>
  <c r="I41" i="1"/>
  <c r="O36" i="1"/>
  <c r="I19" i="1"/>
  <c r="T24" i="1"/>
  <c r="U22" i="1"/>
  <c r="H40" i="1"/>
  <c r="I20" i="1"/>
  <c r="C21" i="1"/>
  <c r="T22" i="1"/>
  <c r="C24" i="1"/>
  <c r="C30" i="1"/>
  <c r="U19" i="1"/>
  <c r="C27" i="1"/>
  <c r="U33" i="1"/>
  <c r="C34" i="1"/>
  <c r="N20" i="1"/>
  <c r="I25" i="1"/>
  <c r="U25" i="1"/>
  <c r="H27" i="1"/>
  <c r="H33" i="1"/>
  <c r="O29" i="1"/>
  <c r="C35" i="1"/>
  <c r="U28" i="1"/>
  <c r="C18" i="1"/>
  <c r="U18" i="1"/>
  <c r="I29" i="1"/>
  <c r="T29" i="1"/>
  <c r="N27" i="1"/>
  <c r="U35" i="1"/>
  <c r="N34" i="1"/>
  <c r="T38" i="1"/>
  <c r="T19" i="1"/>
  <c r="T25" i="1"/>
  <c r="H22" i="1"/>
  <c r="O27" i="1"/>
  <c r="U37" i="1"/>
  <c r="N29" i="1"/>
  <c r="C40" i="1"/>
  <c r="O24" i="1"/>
  <c r="C26" i="1"/>
  <c r="I18" i="1"/>
  <c r="O25" i="1"/>
  <c r="C31" i="1"/>
  <c r="U23" i="1"/>
  <c r="I32" i="1"/>
  <c r="N31" i="1"/>
  <c r="T34" i="1"/>
  <c r="C19" i="1"/>
  <c r="H39" i="1"/>
  <c r="N26" i="1"/>
  <c r="N25" i="1"/>
  <c r="U26" i="1"/>
  <c r="T32" i="1"/>
  <c r="N32" i="1"/>
  <c r="I38" i="1"/>
  <c r="C36" i="1"/>
  <c r="U27" i="1"/>
  <c r="N33" i="1"/>
  <c r="T33" i="1"/>
  <c r="I35" i="1"/>
  <c r="T40" i="1"/>
  <c r="I34" i="1"/>
  <c r="T18" i="1"/>
  <c r="H24" i="1"/>
  <c r="H18" i="1"/>
  <c r="H41" i="1"/>
  <c r="H23" i="1"/>
  <c r="C32" i="1"/>
  <c r="U24" i="1"/>
  <c r="I27" i="1"/>
  <c r="O21" i="1"/>
  <c r="T37" i="1"/>
  <c r="N28" i="1"/>
  <c r="I33" i="1"/>
  <c r="U39" i="1"/>
  <c r="H35" i="1"/>
  <c r="O40" i="1"/>
  <c r="O37" i="1"/>
  <c r="O18" i="1"/>
  <c r="H21" i="1"/>
  <c r="H26" i="1"/>
  <c r="I26" i="1"/>
  <c r="U40" i="1"/>
  <c r="O38" i="1"/>
  <c r="H20" i="1"/>
  <c r="C41" i="1"/>
  <c r="C22" i="1"/>
  <c r="O32" i="1"/>
  <c r="N37" i="1"/>
  <c r="O28" i="1"/>
  <c r="H34" i="1"/>
  <c r="U21" i="1"/>
  <c r="C39" i="1"/>
  <c r="H38" i="1"/>
  <c r="N22" i="1"/>
  <c r="O34" i="1"/>
  <c r="O20" i="1"/>
  <c r="I23" i="1"/>
  <c r="O41" i="1"/>
  <c r="O22" i="1"/>
  <c r="H37" i="1"/>
  <c r="C25" i="1"/>
  <c r="N30" i="1"/>
  <c r="U38" i="1"/>
  <c r="T31" i="1"/>
  <c r="H29" i="1"/>
  <c r="O23" i="1"/>
  <c r="I36" i="1"/>
  <c r="N39" i="1"/>
  <c r="C28" i="1"/>
  <c r="T35" i="1"/>
  <c r="H19" i="1"/>
  <c r="I37" i="1"/>
  <c r="U31" i="1"/>
  <c r="N41" i="1"/>
  <c r="C23" i="1"/>
  <c r="U20" i="1"/>
  <c r="I24" i="1"/>
  <c r="T21" i="1"/>
  <c r="T26" i="1"/>
  <c r="H32" i="1"/>
  <c r="U34" i="1"/>
  <c r="O31" i="1"/>
  <c r="I31" i="1"/>
  <c r="U29" i="1"/>
  <c r="T27" i="1"/>
  <c r="N35" i="1"/>
  <c r="H30" i="1"/>
  <c r="O35" i="1"/>
  <c r="U32" i="1"/>
  <c r="O26" i="1"/>
  <c r="I39" i="1"/>
  <c r="O39" i="1"/>
  <c r="O33" i="1"/>
  <c r="T41" i="1"/>
  <c r="I40" i="1"/>
  <c r="N23" i="1"/>
  <c r="T23" i="1"/>
  <c r="C29" i="1"/>
  <c r="T28" i="1"/>
  <c r="I28" i="1"/>
</calcChain>
</file>

<file path=xl/sharedStrings.xml><?xml version="1.0" encoding="utf-8"?>
<sst xmlns="http://schemas.openxmlformats.org/spreadsheetml/2006/main" count="85" uniqueCount="69">
  <si>
    <t>On?(1)</t>
  </si>
  <si>
    <t>Capacity:</t>
  </si>
  <si>
    <t>Period</t>
  </si>
  <si>
    <t>Run cost/per:</t>
  </si>
  <si>
    <t>Start cost:</t>
  </si>
  <si>
    <t>Demand</t>
  </si>
  <si>
    <t>Supplied</t>
  </si>
  <si>
    <t>Capacity</t>
  </si>
  <si>
    <t>Simple Unit Commitment with Start-up, Run, &amp; Shutdown costs.</t>
  </si>
  <si>
    <t>Force up</t>
  </si>
  <si>
    <t>or down</t>
  </si>
  <si>
    <t>Machine/unit:</t>
  </si>
  <si>
    <t>Shut-down cost:</t>
  </si>
  <si>
    <t>Total costs:</t>
  </si>
  <si>
    <t>Total run, start, shut costs: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</si>
  <si>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</si>
  <si>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</si>
  <si>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</si>
  <si>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</si>
  <si>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</si>
  <si>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                           0         Unlimited</t>
  </si>
  <si>
    <t xml:space="preserve"> DIRECTION:              Minimize</t>
  </si>
  <si>
    <t xml:space="preserve"> INFEASIBILITY:          0</t>
  </si>
  <si>
    <t xml:space="preserve"> SOLUTION TIME:          0 Hours  0 Minutes  0 Seconds</t>
  </si>
  <si>
    <t xml:space="preserve"> End of Report</t>
  </si>
  <si>
    <t xml:space="preserve"> DATE GENERATED:</t>
  </si>
  <si>
    <t>Unit1</t>
  </si>
  <si>
    <t>Unit2</t>
  </si>
  <si>
    <t>Unit3</t>
  </si>
  <si>
    <t xml:space="preserve">         Continuous                     0</t>
  </si>
  <si>
    <t xml:space="preserve"> MODEL TYPE:             Mixed Integer / Linear (Mixed Integer Linear Program)</t>
  </si>
  <si>
    <t xml:space="preserve"> SOLVER TYPE:            Branch-and-Bound</t>
  </si>
  <si>
    <t xml:space="preserve"> STEPS:                  0</t>
  </si>
  <si>
    <t xml:space="preserve"> ACTIVE:                 0</t>
  </si>
  <si>
    <t xml:space="preserve">       Adjustables                    216         Unlimited</t>
  </si>
  <si>
    <t xml:space="preserve">   Maximum coefficient value:        700  on &lt;RHS&gt;</t>
  </si>
  <si>
    <t xml:space="preserve">         Integers/Binaries            0/216       Unlimited</t>
  </si>
  <si>
    <t>Given a sequence of demands, e.g., power needs, and</t>
  </si>
  <si>
    <t>a set of supply sources,  determine</t>
  </si>
  <si>
    <t>Each source has a startup, run, and shutdown cost. Key constraints are in columns H, M, R.</t>
  </si>
  <si>
    <t>which combination of sources to run each period.</t>
  </si>
  <si>
    <t xml:space="preserve"> &lt;&lt;== to be minimized</t>
  </si>
  <si>
    <t>No both</t>
  </si>
  <si>
    <t>up &amp; down</t>
  </si>
  <si>
    <t>up?</t>
  </si>
  <si>
    <t>Start</t>
  </si>
  <si>
    <t xml:space="preserve">Shut  </t>
  </si>
  <si>
    <t>down?</t>
  </si>
  <si>
    <t xml:space="preserve">     Constraints                      168         Unlimited</t>
  </si>
  <si>
    <t xml:space="preserve">   Total Cells                        491</t>
  </si>
  <si>
    <t xml:space="preserve">     Numerics                         323</t>
  </si>
  <si>
    <t>Cannot stop if</t>
  </si>
  <si>
    <t>started less than</t>
  </si>
  <si>
    <t>5 periods ago</t>
  </si>
  <si>
    <t>Unit 3 has the feature that if started, it must stay on for at least 5 periods total.</t>
  </si>
  <si>
    <t xml:space="preserve"> What'sBest!® 13.0.1.1 (Feb 17, 2015) - Lib. 9.0.2040.184 - 64-bit - Status Report -</t>
  </si>
  <si>
    <t xml:space="preserve">   Minimum coefficient value:        1  on Sheet1!S10</t>
  </si>
  <si>
    <t xml:space="preserve">   Minimum coefficient in formula:   Sheet1!E8</t>
  </si>
  <si>
    <t xml:space="preserve">   Maximum coefficient in formula:   Sheet1!C27</t>
  </si>
  <si>
    <t xml:space="preserve"> SOLUTION STATUS:        GLOBALLY OPTIMAL TO TOLERANCES</t>
  </si>
  <si>
    <t xml:space="preserve"> OPTIMALITY TOLERANCES:  1e-005</t>
  </si>
  <si>
    <t>Keywords: Unit Commitment, Start-up/Shut-down Costs, Production Planning, Min run length;</t>
  </si>
  <si>
    <t>(StartStopWindow.xlsx)</t>
  </si>
  <si>
    <t xml:space="preserve">       Constants                       74</t>
  </si>
  <si>
    <t xml:space="preserve">       Formulas                        33</t>
  </si>
  <si>
    <t xml:space="preserve">   Coefficients                      1010</t>
  </si>
  <si>
    <t xml:space="preserve"> OBJECTIVE VALUE:        386</t>
  </si>
  <si>
    <t xml:space="preserve"> BEST OBJECTIVE BOUND:   386</t>
  </si>
  <si>
    <t xml:space="preserve"> BRANCHES:              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</si>
</sst>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16">
    <xf numFmtId="0" fontId="0" fillId="0" borderId="0" xfId="0"/>
    <xf numFmtId="0" fontId="2" fillId="0" borderId="0" xfId="1" applyFont="1" applyProtection="1">
      <protection locked="0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1" fillId="2" borderId="0" xfId="2">
      <protection locked="0"/>
    </xf>
    <xf numFmtId="0" fontId="4" fillId="0" borderId="0" xfId="0" applyFont="1"/>
    <xf numFmtId="0" fontId="0" fillId="3" borderId="1" xfId="3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</cellXfs>
  <cellStyles count="4">
    <cellStyle name="Adjustable" xfId="1"/>
    <cellStyle name="Best" xfId="2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11" t="s">
        <v>55</v>
      </c>
      <c r="B1" s="11"/>
      <c r="C1" s="11"/>
    </row>
    <row r="2" spans="1:3" x14ac:dyDescent="0.25">
      <c r="A2" s="11"/>
      <c r="B2" s="11"/>
      <c r="C2" s="11"/>
    </row>
    <row r="3" spans="1:3" x14ac:dyDescent="0.25">
      <c r="A3" s="11" t="s">
        <v>25</v>
      </c>
      <c r="B3" s="12">
        <v>42059.935034722221</v>
      </c>
      <c r="C3" s="13">
        <v>42059.935034722221</v>
      </c>
    </row>
    <row r="4" spans="1:3" x14ac:dyDescent="0.25">
      <c r="A4" s="11"/>
      <c r="B4" s="11"/>
      <c r="C4" s="11"/>
    </row>
    <row r="5" spans="1:3" x14ac:dyDescent="0.25">
      <c r="A5" s="11"/>
      <c r="B5" s="11"/>
      <c r="C5" s="11"/>
    </row>
    <row r="6" spans="1:3" x14ac:dyDescent="0.25">
      <c r="A6" s="11" t="s">
        <v>15</v>
      </c>
      <c r="B6" s="11"/>
      <c r="C6" s="11"/>
    </row>
    <row r="7" spans="1:3" x14ac:dyDescent="0.25">
      <c r="A7" s="11"/>
      <c r="B7" s="11"/>
      <c r="C7" s="11"/>
    </row>
    <row r="8" spans="1:3" x14ac:dyDescent="0.25">
      <c r="A8" s="11" t="s">
        <v>16</v>
      </c>
      <c r="B8" s="11"/>
      <c r="C8" s="11"/>
    </row>
    <row r="9" spans="1:3" x14ac:dyDescent="0.25">
      <c r="A9" s="11" t="s">
        <v>17</v>
      </c>
      <c r="B9" s="11"/>
      <c r="C9" s="11"/>
    </row>
    <row r="10" spans="1:3" x14ac:dyDescent="0.25">
      <c r="A10" s="11" t="s">
        <v>49</v>
      </c>
      <c r="B10" s="11"/>
      <c r="C10" s="11"/>
    </row>
    <row r="11" spans="1:3" x14ac:dyDescent="0.25">
      <c r="A11" s="11" t="s">
        <v>50</v>
      </c>
      <c r="B11" s="11"/>
      <c r="C11" s="11"/>
    </row>
    <row r="12" spans="1:3" x14ac:dyDescent="0.25">
      <c r="A12" s="11" t="s">
        <v>34</v>
      </c>
      <c r="B12" s="11"/>
      <c r="C12" s="11"/>
    </row>
    <row r="13" spans="1:3" x14ac:dyDescent="0.25">
      <c r="A13" s="11" t="s">
        <v>29</v>
      </c>
      <c r="B13" s="11"/>
      <c r="C13" s="11"/>
    </row>
    <row r="14" spans="1:3" x14ac:dyDescent="0.25">
      <c r="A14" s="11" t="s">
        <v>18</v>
      </c>
      <c r="B14" s="11"/>
      <c r="C14" s="11"/>
    </row>
    <row r="15" spans="1:3" x14ac:dyDescent="0.25">
      <c r="A15" s="11" t="s">
        <v>36</v>
      </c>
      <c r="B15" s="11"/>
      <c r="C15" s="11"/>
    </row>
    <row r="16" spans="1:3" x14ac:dyDescent="0.25">
      <c r="A16" s="11" t="s">
        <v>63</v>
      </c>
      <c r="B16" s="11"/>
      <c r="C16" s="11"/>
    </row>
    <row r="17" spans="1:3" x14ac:dyDescent="0.25">
      <c r="A17" s="11" t="s">
        <v>64</v>
      </c>
      <c r="B17" s="11"/>
      <c r="C17" s="11"/>
    </row>
    <row r="18" spans="1:3" x14ac:dyDescent="0.25">
      <c r="A18" s="11" t="s">
        <v>19</v>
      </c>
      <c r="B18" s="11"/>
      <c r="C18" s="11"/>
    </row>
    <row r="19" spans="1:3" x14ac:dyDescent="0.25">
      <c r="A19" s="11" t="s">
        <v>48</v>
      </c>
      <c r="B19" s="11"/>
      <c r="C19" s="11"/>
    </row>
    <row r="20" spans="1:3" x14ac:dyDescent="0.25">
      <c r="A20" s="11" t="s">
        <v>20</v>
      </c>
      <c r="B20" s="11"/>
      <c r="C20" s="11"/>
    </row>
    <row r="21" spans="1:3" x14ac:dyDescent="0.25">
      <c r="A21" s="11" t="s">
        <v>65</v>
      </c>
      <c r="B21" s="11"/>
      <c r="C21" s="11"/>
    </row>
    <row r="22" spans="1:3" x14ac:dyDescent="0.25">
      <c r="A22" s="11"/>
      <c r="B22" s="11"/>
      <c r="C22" s="11"/>
    </row>
    <row r="23" spans="1:3" x14ac:dyDescent="0.25">
      <c r="A23" s="11" t="s">
        <v>56</v>
      </c>
      <c r="B23" s="11"/>
      <c r="C23" s="11"/>
    </row>
    <row r="24" spans="1:3" x14ac:dyDescent="0.25">
      <c r="A24" s="11" t="s">
        <v>57</v>
      </c>
      <c r="B24" s="11"/>
      <c r="C24" s="11"/>
    </row>
    <row r="25" spans="1:3" x14ac:dyDescent="0.25">
      <c r="A25" s="11" t="s">
        <v>35</v>
      </c>
      <c r="B25" s="11"/>
      <c r="C25" s="11"/>
    </row>
    <row r="26" spans="1:3" x14ac:dyDescent="0.25">
      <c r="A26" s="11" t="s">
        <v>58</v>
      </c>
      <c r="B26" s="11"/>
      <c r="C26" s="11"/>
    </row>
    <row r="27" spans="1:3" x14ac:dyDescent="0.25">
      <c r="A27" s="11"/>
      <c r="B27" s="11"/>
      <c r="C27" s="11"/>
    </row>
    <row r="28" spans="1:3" x14ac:dyDescent="0.25">
      <c r="A28" s="11" t="s">
        <v>30</v>
      </c>
      <c r="B28" s="11"/>
      <c r="C28" s="11"/>
    </row>
    <row r="29" spans="1:3" x14ac:dyDescent="0.25">
      <c r="A29" s="11"/>
      <c r="B29" s="11"/>
      <c r="C29" s="11"/>
    </row>
    <row r="30" spans="1:3" x14ac:dyDescent="0.25">
      <c r="A30" s="14" t="s">
        <v>59</v>
      </c>
      <c r="B30" s="11"/>
      <c r="C30" s="11"/>
    </row>
    <row r="31" spans="1:3" x14ac:dyDescent="0.25">
      <c r="A31" s="11"/>
      <c r="B31" s="11"/>
      <c r="C31" s="11"/>
    </row>
    <row r="32" spans="1:3" x14ac:dyDescent="0.25">
      <c r="A32" s="11" t="s">
        <v>66</v>
      </c>
      <c r="B32" s="11"/>
      <c r="C32" s="11"/>
    </row>
    <row r="33" spans="1:3" x14ac:dyDescent="0.25">
      <c r="A33" s="11"/>
      <c r="B33" s="11"/>
      <c r="C33" s="11"/>
    </row>
    <row r="34" spans="1:3" x14ac:dyDescent="0.25">
      <c r="A34" s="11" t="s">
        <v>67</v>
      </c>
      <c r="B34" s="11"/>
      <c r="C34" s="11"/>
    </row>
    <row r="35" spans="1:3" x14ac:dyDescent="0.25">
      <c r="A35" s="11"/>
      <c r="B35" s="11"/>
      <c r="C35" s="11"/>
    </row>
    <row r="36" spans="1:3" x14ac:dyDescent="0.25">
      <c r="A36" s="11" t="s">
        <v>60</v>
      </c>
      <c r="B36" s="11"/>
      <c r="C36" s="11"/>
    </row>
    <row r="37" spans="1:3" x14ac:dyDescent="0.25">
      <c r="A37" s="11"/>
      <c r="B37" s="11"/>
      <c r="C37" s="11"/>
    </row>
    <row r="38" spans="1:3" x14ac:dyDescent="0.25">
      <c r="A38" s="11" t="s">
        <v>22</v>
      </c>
      <c r="B38" s="11"/>
      <c r="C38" s="11"/>
    </row>
    <row r="39" spans="1:3" x14ac:dyDescent="0.25">
      <c r="A39" s="11"/>
      <c r="B39" s="11"/>
      <c r="C39" s="11"/>
    </row>
    <row r="40" spans="1:3" x14ac:dyDescent="0.25">
      <c r="A40" s="11" t="s">
        <v>21</v>
      </c>
      <c r="B40" s="11"/>
      <c r="C40" s="11"/>
    </row>
    <row r="41" spans="1:3" x14ac:dyDescent="0.25">
      <c r="A41" s="11"/>
      <c r="B41" s="11"/>
      <c r="C41" s="11"/>
    </row>
    <row r="42" spans="1:3" x14ac:dyDescent="0.25">
      <c r="A42" s="11" t="s">
        <v>31</v>
      </c>
      <c r="B42" s="11"/>
      <c r="C42" s="11"/>
    </row>
    <row r="43" spans="1:3" x14ac:dyDescent="0.25">
      <c r="A43" s="11"/>
      <c r="B43" s="11"/>
      <c r="C43" s="11"/>
    </row>
    <row r="44" spans="1:3" x14ac:dyDescent="0.25">
      <c r="A44" s="11" t="s">
        <v>68</v>
      </c>
      <c r="B44" s="11"/>
      <c r="C44" s="11"/>
    </row>
    <row r="45" spans="1:3" x14ac:dyDescent="0.25">
      <c r="A45" s="11"/>
      <c r="B45" s="11"/>
      <c r="C45" s="11"/>
    </row>
    <row r="46" spans="1:3" x14ac:dyDescent="0.25">
      <c r="A46" s="11" t="s">
        <v>32</v>
      </c>
      <c r="B46" s="11"/>
      <c r="C46" s="11"/>
    </row>
    <row r="47" spans="1:3" x14ac:dyDescent="0.25">
      <c r="A47" s="11"/>
      <c r="B47" s="11"/>
      <c r="C47" s="11"/>
    </row>
    <row r="48" spans="1:3" x14ac:dyDescent="0.25">
      <c r="A48" s="11" t="s">
        <v>33</v>
      </c>
      <c r="B48" s="11"/>
      <c r="C48" s="11"/>
    </row>
    <row r="49" spans="1:3" x14ac:dyDescent="0.25">
      <c r="A49" s="11"/>
      <c r="B49" s="11"/>
      <c r="C49" s="11"/>
    </row>
    <row r="50" spans="1:3" x14ac:dyDescent="0.25">
      <c r="A50" s="11" t="s">
        <v>23</v>
      </c>
      <c r="B50" s="11"/>
      <c r="C50" s="11"/>
    </row>
    <row r="51" spans="1:3" x14ac:dyDescent="0.25">
      <c r="A51" s="11"/>
      <c r="B51" s="11"/>
      <c r="C51" s="11"/>
    </row>
    <row r="52" spans="1:3" x14ac:dyDescent="0.25">
      <c r="A52" s="11" t="s">
        <v>24</v>
      </c>
      <c r="B52" s="11"/>
      <c r="C52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workbookViewId="0">
      <selection activeCell="B3" sqref="B3"/>
    </sheetView>
  </sheetViews>
  <sheetFormatPr defaultRowHeight="15" x14ac:dyDescent="0.25"/>
  <cols>
    <col min="1" max="1" width="7.42578125" customWidth="1"/>
    <col min="2" max="2" width="8" customWidth="1"/>
    <col min="3" max="3" width="5.28515625" customWidth="1"/>
    <col min="4" max="4" width="8.7109375" customWidth="1"/>
    <col min="5" max="5" width="6.7109375" customWidth="1"/>
    <col min="6" max="6" width="5.28515625" customWidth="1"/>
    <col min="7" max="7" width="6.85546875" customWidth="1"/>
    <col min="8" max="8" width="8.5703125" customWidth="1"/>
    <col min="9" max="9" width="10.42578125" customWidth="1"/>
    <col min="10" max="10" width="4.140625" customWidth="1"/>
    <col min="11" max="11" width="6.7109375" customWidth="1"/>
    <col min="12" max="12" width="5.5703125" customWidth="1"/>
    <col min="13" max="13" width="7.85546875" customWidth="1"/>
    <col min="14" max="14" width="8.42578125" customWidth="1"/>
    <col min="15" max="15" width="10.85546875" customWidth="1"/>
    <col min="16" max="16" width="5.5703125" customWidth="1"/>
    <col min="17" max="17" width="7.5703125" customWidth="1"/>
    <col min="18" max="18" width="6.85546875" customWidth="1"/>
    <col min="19" max="19" width="7.5703125" customWidth="1"/>
    <col min="20" max="20" width="8.7109375" customWidth="1"/>
    <col min="21" max="21" width="15.7109375" customWidth="1"/>
    <col min="22" max="22" width="17.42578125" customWidth="1"/>
  </cols>
  <sheetData>
    <row r="1" spans="1:21" ht="18.75" x14ac:dyDescent="0.3">
      <c r="A1" s="15" t="s">
        <v>8</v>
      </c>
      <c r="L1" t="s">
        <v>62</v>
      </c>
    </row>
    <row r="2" spans="1:21" ht="15.75" x14ac:dyDescent="0.25">
      <c r="A2" s="7" t="s">
        <v>37</v>
      </c>
      <c r="B2" s="7"/>
    </row>
    <row r="3" spans="1:21" ht="15.75" x14ac:dyDescent="0.25">
      <c r="A3" s="7" t="s">
        <v>38</v>
      </c>
      <c r="B3" s="7"/>
    </row>
    <row r="4" spans="1:21" ht="15.75" x14ac:dyDescent="0.25">
      <c r="A4" s="7" t="s">
        <v>40</v>
      </c>
      <c r="B4" s="7"/>
    </row>
    <row r="5" spans="1:21" ht="15.75" x14ac:dyDescent="0.25">
      <c r="A5" s="7" t="s">
        <v>39</v>
      </c>
      <c r="B5" s="7"/>
    </row>
    <row r="6" spans="1:21" ht="15.75" x14ac:dyDescent="0.25">
      <c r="A6" s="7" t="s">
        <v>54</v>
      </c>
      <c r="B6" s="7"/>
    </row>
    <row r="7" spans="1:21" ht="15.75" x14ac:dyDescent="0.25">
      <c r="A7" s="7" t="s">
        <v>61</v>
      </c>
      <c r="B7" s="7"/>
    </row>
    <row r="8" spans="1:21" x14ac:dyDescent="0.25">
      <c r="D8" s="2" t="s">
        <v>13</v>
      </c>
      <c r="E8" s="6">
        <f>SUM(E10:T10)</f>
        <v>386</v>
      </c>
      <c r="F8" t="s">
        <v>41</v>
      </c>
    </row>
    <row r="9" spans="1:21" x14ac:dyDescent="0.25">
      <c r="D9" s="2" t="s">
        <v>11</v>
      </c>
      <c r="E9" s="2" t="s">
        <v>26</v>
      </c>
      <c r="F9" s="2"/>
      <c r="G9" s="2"/>
      <c r="H9" s="2"/>
      <c r="I9" s="2"/>
      <c r="J9" s="2"/>
      <c r="K9" s="2" t="s">
        <v>27</v>
      </c>
      <c r="L9" s="2"/>
      <c r="M9" s="2"/>
      <c r="N9" s="2"/>
      <c r="O9" s="2"/>
      <c r="P9" s="2"/>
      <c r="Q9" s="2" t="s">
        <v>28</v>
      </c>
    </row>
    <row r="10" spans="1:21" x14ac:dyDescent="0.25">
      <c r="D10" s="2" t="s">
        <v>14</v>
      </c>
      <c r="E10">
        <f>E12*SUM(E18:E41)</f>
        <v>240</v>
      </c>
      <c r="F10">
        <f>E13*SUM(F18:F41)</f>
        <v>30</v>
      </c>
      <c r="G10">
        <f>E14*SUM(G18:G41)</f>
        <v>0</v>
      </c>
      <c r="K10">
        <f>K12*SUM(K18:K41)</f>
        <v>11</v>
      </c>
      <c r="L10">
        <f>K13*SUM(L18:L43)</f>
        <v>15</v>
      </c>
      <c r="M10">
        <f>K14*SUM(M18:M41)</f>
        <v>5</v>
      </c>
      <c r="Q10">
        <f>Q12*SUM(Q18:Q41)</f>
        <v>80</v>
      </c>
      <c r="R10">
        <f>Q13*SUM(R18:R41)</f>
        <v>5</v>
      </c>
      <c r="S10">
        <f>Q14*SUM(S18:S41)</f>
        <v>0</v>
      </c>
    </row>
    <row r="11" spans="1:21" x14ac:dyDescent="0.25">
      <c r="D11" s="2" t="s">
        <v>1</v>
      </c>
      <c r="E11" s="8">
        <v>390</v>
      </c>
      <c r="K11" s="8">
        <v>280</v>
      </c>
      <c r="Q11" s="8">
        <v>170</v>
      </c>
    </row>
    <row r="12" spans="1:21" x14ac:dyDescent="0.25">
      <c r="D12" s="2" t="s">
        <v>3</v>
      </c>
      <c r="E12" s="8">
        <v>10</v>
      </c>
      <c r="K12" s="8">
        <v>11</v>
      </c>
      <c r="Q12" s="8">
        <v>16</v>
      </c>
    </row>
    <row r="13" spans="1:21" x14ac:dyDescent="0.25">
      <c r="D13" s="2" t="s">
        <v>4</v>
      </c>
      <c r="E13" s="8">
        <v>30</v>
      </c>
      <c r="K13" s="8">
        <v>15</v>
      </c>
      <c r="Q13" s="8">
        <v>5</v>
      </c>
    </row>
    <row r="14" spans="1:21" x14ac:dyDescent="0.25">
      <c r="D14" s="2" t="s">
        <v>12</v>
      </c>
      <c r="E14" s="8">
        <v>10</v>
      </c>
      <c r="K14" s="8">
        <v>5</v>
      </c>
      <c r="Q14" s="8">
        <v>0</v>
      </c>
      <c r="U14" s="2" t="s">
        <v>51</v>
      </c>
    </row>
    <row r="15" spans="1:21" x14ac:dyDescent="0.25">
      <c r="D15" t="s">
        <v>6</v>
      </c>
      <c r="F15" s="2" t="s">
        <v>45</v>
      </c>
      <c r="G15" s="2" t="s">
        <v>46</v>
      </c>
      <c r="H15" s="2" t="s">
        <v>9</v>
      </c>
      <c r="I15" s="9" t="s">
        <v>42</v>
      </c>
      <c r="J15" s="9"/>
      <c r="L15" s="2" t="s">
        <v>45</v>
      </c>
      <c r="M15" s="2" t="s">
        <v>46</v>
      </c>
      <c r="N15" s="2" t="s">
        <v>9</v>
      </c>
      <c r="O15" s="9" t="s">
        <v>42</v>
      </c>
      <c r="P15" s="9"/>
      <c r="R15" s="2" t="s">
        <v>45</v>
      </c>
      <c r="S15" s="2" t="s">
        <v>46</v>
      </c>
      <c r="T15" s="2" t="s">
        <v>9</v>
      </c>
      <c r="U15" s="2" t="s">
        <v>52</v>
      </c>
    </row>
    <row r="16" spans="1:21" x14ac:dyDescent="0.25">
      <c r="A16" s="3" t="s">
        <v>2</v>
      </c>
      <c r="B16" s="3" t="s">
        <v>5</v>
      </c>
      <c r="C16" s="3"/>
      <c r="D16" s="3" t="s">
        <v>7</v>
      </c>
      <c r="E16" s="3" t="s">
        <v>0</v>
      </c>
      <c r="F16" s="4" t="s">
        <v>44</v>
      </c>
      <c r="G16" s="4" t="s">
        <v>47</v>
      </c>
      <c r="H16" s="4" t="s">
        <v>10</v>
      </c>
      <c r="I16" s="10" t="s">
        <v>43</v>
      </c>
      <c r="J16" s="10"/>
      <c r="K16" s="3" t="s">
        <v>0</v>
      </c>
      <c r="L16" s="4" t="s">
        <v>44</v>
      </c>
      <c r="M16" s="4" t="s">
        <v>47</v>
      </c>
      <c r="N16" s="4" t="s">
        <v>10</v>
      </c>
      <c r="O16" s="10" t="s">
        <v>43</v>
      </c>
      <c r="P16" s="10"/>
      <c r="Q16" s="4" t="s">
        <v>0</v>
      </c>
      <c r="R16" s="4" t="s">
        <v>44</v>
      </c>
      <c r="S16" s="4" t="s">
        <v>47</v>
      </c>
      <c r="T16" s="4" t="s">
        <v>10</v>
      </c>
      <c r="U16" s="4" t="s">
        <v>53</v>
      </c>
    </row>
    <row r="17" spans="1:21" x14ac:dyDescent="0.25">
      <c r="A17" s="8">
        <v>0</v>
      </c>
      <c r="B17" s="8"/>
      <c r="E17">
        <v>0</v>
      </c>
      <c r="K17">
        <v>0</v>
      </c>
      <c r="Q17">
        <v>0</v>
      </c>
    </row>
    <row r="18" spans="1:21" x14ac:dyDescent="0.25">
      <c r="A18" s="8">
        <f>1+A17</f>
        <v>1</v>
      </c>
      <c r="B18" s="8">
        <v>150</v>
      </c>
      <c r="C18" s="5" t="str">
        <f>[1]!WB(B18,"&lt;=",D18)</f>
        <v>&lt;=</v>
      </c>
      <c r="D18">
        <f>E$11*E18+K$11*K18+Q$11*Q18</f>
        <v>390</v>
      </c>
      <c r="E18" s="1">
        <v>1</v>
      </c>
      <c r="F18" s="1">
        <v>1</v>
      </c>
      <c r="G18" s="1">
        <v>0</v>
      </c>
      <c r="H18" s="9" t="str">
        <f>[1]!WB(E18-E17,"=",F18-G18)</f>
        <v>=</v>
      </c>
      <c r="I18" s="5" t="str">
        <f>[1]!WB(F18+G18,"&lt;=",1)</f>
        <v>=&lt;=</v>
      </c>
      <c r="J18" s="5"/>
      <c r="K18" s="1">
        <v>0</v>
      </c>
      <c r="L18" s="1">
        <v>0</v>
      </c>
      <c r="M18" s="1">
        <v>0</v>
      </c>
      <c r="N18" s="9" t="str">
        <f>[1]!WB(K18-K17,"=",L18-M18)</f>
        <v>=</v>
      </c>
      <c r="O18" s="5" t="str">
        <f>[1]!WB(L18+M18,"&lt;=",1)</f>
        <v>&lt;=</v>
      </c>
      <c r="P18" s="5"/>
      <c r="Q18" s="1">
        <v>0</v>
      </c>
      <c r="R18" s="1">
        <v>0</v>
      </c>
      <c r="S18" s="1">
        <v>0</v>
      </c>
      <c r="T18" s="9" t="str">
        <f>[1]!WB(Q18-Q17,"=",R18-S18)</f>
        <v>=</v>
      </c>
      <c r="U18" s="5" t="str">
        <f>[1]!WB(R18+S18,"&lt;=",1)</f>
        <v>&lt;=</v>
      </c>
    </row>
    <row r="19" spans="1:21" x14ac:dyDescent="0.25">
      <c r="A19" s="8">
        <f t="shared" ref="A19" si="0">1+A18</f>
        <v>2</v>
      </c>
      <c r="B19" s="8">
        <v>170</v>
      </c>
      <c r="C19" s="5" t="str">
        <f>[1]!WB(B19,"&lt;=",D19)</f>
        <v>&lt;=</v>
      </c>
      <c r="D19">
        <f t="shared" ref="D19:D40" si="1">E$11*E19+K$11*K19+Q$11*Q19</f>
        <v>390</v>
      </c>
      <c r="E19" s="1">
        <v>1</v>
      </c>
      <c r="F19" s="1">
        <v>0</v>
      </c>
      <c r="G19" s="1">
        <v>0</v>
      </c>
      <c r="H19" s="9" t="str">
        <f>[1]!WB(E19-E18,"=",F19-G19)</f>
        <v>=</v>
      </c>
      <c r="I19" s="5" t="str">
        <f>[1]!WB(F19+G19,"&lt;=",1)</f>
        <v>&lt;=</v>
      </c>
      <c r="J19" s="5"/>
      <c r="K19" s="1">
        <v>0</v>
      </c>
      <c r="L19" s="1">
        <v>0</v>
      </c>
      <c r="M19" s="1">
        <v>0</v>
      </c>
      <c r="N19" s="9" t="str">
        <f>[1]!WB(K19-K18,"=",L19-M19)</f>
        <v>=</v>
      </c>
      <c r="O19" s="5" t="str">
        <f>[1]!WB(L19+M19,"&lt;=",1)</f>
        <v>&lt;=</v>
      </c>
      <c r="P19" s="5"/>
      <c r="Q19" s="1">
        <v>0</v>
      </c>
      <c r="R19" s="1">
        <v>0</v>
      </c>
      <c r="S19" s="1">
        <v>0</v>
      </c>
      <c r="T19" s="9" t="str">
        <f>[1]!WB(Q19-Q18,"=",R19-S19)</f>
        <v>=</v>
      </c>
      <c r="U19" s="5" t="str">
        <f>[1]!WB(SUM(R18:R19)+S19,"&lt;=",1)</f>
        <v>&lt;=</v>
      </c>
    </row>
    <row r="20" spans="1:21" x14ac:dyDescent="0.25">
      <c r="A20" s="8">
        <f t="shared" ref="A20:A41" si="2">1+A19</f>
        <v>3</v>
      </c>
      <c r="B20" s="8">
        <v>280</v>
      </c>
      <c r="C20" s="5" t="str">
        <f>[1]!WB(B20,"&lt;=",D20)</f>
        <v>&lt;=</v>
      </c>
      <c r="D20">
        <f t="shared" si="1"/>
        <v>390</v>
      </c>
      <c r="E20" s="1">
        <v>1</v>
      </c>
      <c r="F20" s="1">
        <v>0</v>
      </c>
      <c r="G20" s="1">
        <v>0</v>
      </c>
      <c r="H20" s="9" t="str">
        <f>[1]!WB(E20-E19,"=",F20-G20)</f>
        <v>=</v>
      </c>
      <c r="I20" s="5" t="str">
        <f>[1]!WB(F20+G20,"&lt;=",1)</f>
        <v>&lt;=</v>
      </c>
      <c r="J20" s="5"/>
      <c r="K20" s="1">
        <v>0</v>
      </c>
      <c r="L20" s="1">
        <v>0</v>
      </c>
      <c r="M20" s="1">
        <v>0</v>
      </c>
      <c r="N20" s="9" t="str">
        <f>[1]!WB(K20-K19,"=",L20-M20)</f>
        <v>=</v>
      </c>
      <c r="O20" s="5" t="str">
        <f>[1]!WB(L20+M20,"&lt;=",1)</f>
        <v>&lt;=</v>
      </c>
      <c r="P20" s="5"/>
      <c r="Q20" s="1">
        <v>0</v>
      </c>
      <c r="R20" s="1">
        <v>0</v>
      </c>
      <c r="S20" s="1">
        <v>0</v>
      </c>
      <c r="T20" s="9" t="str">
        <f>[1]!WB(Q20-Q19,"=",R20-S20)</f>
        <v>=</v>
      </c>
      <c r="U20" s="5" t="str">
        <f>[1]!WB(SUM(R18:R20)+S20,"&lt;=",1)</f>
        <v>&lt;=</v>
      </c>
    </row>
    <row r="21" spans="1:21" x14ac:dyDescent="0.25">
      <c r="A21" s="8">
        <f t="shared" si="2"/>
        <v>4</v>
      </c>
      <c r="B21" s="8">
        <v>320</v>
      </c>
      <c r="C21" s="5" t="str">
        <f>[1]!WB(B21,"&lt;=",D21)</f>
        <v>&lt;=</v>
      </c>
      <c r="D21">
        <f t="shared" si="1"/>
        <v>390</v>
      </c>
      <c r="E21" s="1">
        <v>1</v>
      </c>
      <c r="F21" s="1">
        <v>0</v>
      </c>
      <c r="G21" s="1">
        <v>0</v>
      </c>
      <c r="H21" s="9" t="str">
        <f>[1]!WB(E21-E20,"=",F21-G21)</f>
        <v>=</v>
      </c>
      <c r="I21" s="5" t="str">
        <f>[1]!WB(F21+G21,"&lt;=",1)</f>
        <v>&lt;=</v>
      </c>
      <c r="J21" s="5"/>
      <c r="K21" s="1">
        <v>0</v>
      </c>
      <c r="L21" s="1">
        <v>0</v>
      </c>
      <c r="M21" s="1">
        <v>0</v>
      </c>
      <c r="N21" s="9" t="str">
        <f>[1]!WB(K21-K20,"=",L21-M21)</f>
        <v>=</v>
      </c>
      <c r="O21" s="5" t="str">
        <f>[1]!WB(L21+M21,"&lt;=",1)</f>
        <v>&lt;=</v>
      </c>
      <c r="P21" s="5"/>
      <c r="Q21" s="1">
        <v>0</v>
      </c>
      <c r="R21" s="1">
        <v>0</v>
      </c>
      <c r="S21" s="1">
        <v>0</v>
      </c>
      <c r="T21" s="9" t="str">
        <f>[1]!WB(Q21-Q20,"=",R21-S21)</f>
        <v>=</v>
      </c>
      <c r="U21" s="5" t="str">
        <f>[1]!WB(SUM(R18:R21)+S21,"&lt;=",1)</f>
        <v>&lt;=</v>
      </c>
    </row>
    <row r="22" spans="1:21" x14ac:dyDescent="0.25">
      <c r="A22" s="8">
        <f t="shared" si="2"/>
        <v>5</v>
      </c>
      <c r="B22" s="8">
        <v>400</v>
      </c>
      <c r="C22" s="5" t="str">
        <f>[1]!WB(B22,"&lt;=",D22)</f>
        <v>&lt;=</v>
      </c>
      <c r="D22">
        <v>480</v>
      </c>
      <c r="E22" s="1">
        <v>1</v>
      </c>
      <c r="F22" s="1">
        <v>0</v>
      </c>
      <c r="G22" s="1">
        <v>0</v>
      </c>
      <c r="H22" s="9" t="str">
        <f>[1]!WB(E22-E21,"=",F22-G22)</f>
        <v>=</v>
      </c>
      <c r="I22" s="5" t="str">
        <f>[1]!WB(F22+G22,"&lt;=",1)</f>
        <v>&lt;=</v>
      </c>
      <c r="J22" s="5"/>
      <c r="K22" s="1">
        <v>0</v>
      </c>
      <c r="L22" s="1">
        <v>0</v>
      </c>
      <c r="M22" s="1">
        <v>0</v>
      </c>
      <c r="N22" s="9" t="str">
        <f>[1]!WB(K22-K21,"=",L22-M22)</f>
        <v>=</v>
      </c>
      <c r="O22" s="5" t="str">
        <f>[1]!WB(L22+M22,"&lt;=",1)</f>
        <v>&lt;=</v>
      </c>
      <c r="P22" s="5"/>
      <c r="Q22" s="1">
        <v>0</v>
      </c>
      <c r="R22" s="1">
        <v>0</v>
      </c>
      <c r="S22" s="1">
        <v>0</v>
      </c>
      <c r="T22" s="9" t="str">
        <f>[1]!WB(Q22-Q21,"=",R22-S22)</f>
        <v>=</v>
      </c>
      <c r="U22" s="5" t="str">
        <f>[1]!WB(SUM(R18:R22)+S22,"&lt;=",1)</f>
        <v>&lt;=</v>
      </c>
    </row>
    <row r="23" spans="1:21" x14ac:dyDescent="0.25">
      <c r="A23" s="8">
        <f t="shared" si="2"/>
        <v>6</v>
      </c>
      <c r="B23" s="8">
        <v>370</v>
      </c>
      <c r="C23" s="5" t="str">
        <f>[1]!WB(B23,"&lt;=",D23)</f>
        <v>&lt;=</v>
      </c>
      <c r="D23">
        <f t="shared" si="1"/>
        <v>390</v>
      </c>
      <c r="E23" s="1">
        <v>1</v>
      </c>
      <c r="F23" s="1">
        <v>0</v>
      </c>
      <c r="G23" s="1">
        <v>0</v>
      </c>
      <c r="H23" s="9" t="str">
        <f>[1]!WB(E23-E22,"=",F23-G23)</f>
        <v>=</v>
      </c>
      <c r="I23" s="5" t="str">
        <f>[1]!WB(F23+G23,"&lt;=",1)</f>
        <v>&lt;=</v>
      </c>
      <c r="J23" s="5"/>
      <c r="K23" s="1">
        <v>0</v>
      </c>
      <c r="L23" s="1">
        <v>0</v>
      </c>
      <c r="M23" s="1">
        <v>0</v>
      </c>
      <c r="N23" s="9" t="str">
        <f>[1]!WB(K23-K22,"=",L23-M23)</f>
        <v>=</v>
      </c>
      <c r="O23" s="5" t="str">
        <f>[1]!WB(L23+M23,"&lt;=",1)</f>
        <v>&lt;=</v>
      </c>
      <c r="P23" s="5"/>
      <c r="Q23" s="1">
        <v>0</v>
      </c>
      <c r="R23" s="1">
        <v>0</v>
      </c>
      <c r="S23" s="1">
        <v>0</v>
      </c>
      <c r="T23" s="9" t="str">
        <f>[1]!WB(Q23-Q22,"=",R23-S23)</f>
        <v>=</v>
      </c>
      <c r="U23" s="5" t="str">
        <f>[1]!WB(SUM(R19:R23)+S23,"&lt;=",1)</f>
        <v>&lt;=</v>
      </c>
    </row>
    <row r="24" spans="1:21" x14ac:dyDescent="0.25">
      <c r="A24" s="8">
        <f t="shared" si="2"/>
        <v>7</v>
      </c>
      <c r="B24" s="8">
        <v>360</v>
      </c>
      <c r="C24" s="5" t="str">
        <f>[1]!WB(B24,"&lt;=",D24)</f>
        <v>&lt;=</v>
      </c>
      <c r="D24">
        <f t="shared" si="1"/>
        <v>560</v>
      </c>
      <c r="E24" s="1">
        <v>1</v>
      </c>
      <c r="F24" s="1">
        <v>0</v>
      </c>
      <c r="G24" s="1">
        <v>0</v>
      </c>
      <c r="H24" s="9" t="str">
        <f>[1]!WB(E24-E23,"=",F24-G24)</f>
        <v>=</v>
      </c>
      <c r="I24" s="5" t="str">
        <f>[1]!WB(F24+G24,"&lt;=",1)</f>
        <v>&lt;=</v>
      </c>
      <c r="J24" s="5"/>
      <c r="K24" s="1">
        <v>0</v>
      </c>
      <c r="L24" s="1">
        <v>0</v>
      </c>
      <c r="M24" s="1">
        <v>0</v>
      </c>
      <c r="N24" s="9" t="str">
        <f>[1]!WB(K24-K23,"=",L24-M24)</f>
        <v>=</v>
      </c>
      <c r="O24" s="5" t="str">
        <f>[1]!WB(L24+M24,"&lt;=",1)</f>
        <v>&lt;=</v>
      </c>
      <c r="P24" s="5"/>
      <c r="Q24" s="1">
        <v>1</v>
      </c>
      <c r="R24" s="1">
        <v>1</v>
      </c>
      <c r="S24" s="1">
        <v>0</v>
      </c>
      <c r="T24" s="9" t="str">
        <f>[1]!WB(Q24-Q23,"=",R24-S24)</f>
        <v>=</v>
      </c>
      <c r="U24" s="5" t="str">
        <f>[1]!WB(SUM(R20:R24)+S24,"&lt;=",1)</f>
        <v>=&lt;=</v>
      </c>
    </row>
    <row r="25" spans="1:21" x14ac:dyDescent="0.25">
      <c r="A25" s="8">
        <f t="shared" si="2"/>
        <v>8</v>
      </c>
      <c r="B25" s="8">
        <v>390</v>
      </c>
      <c r="C25" s="5" t="str">
        <f>[1]!WB(B25,"&lt;=",D25)</f>
        <v>&lt;=</v>
      </c>
      <c r="D25">
        <f t="shared" si="1"/>
        <v>560</v>
      </c>
      <c r="E25" s="1">
        <v>1</v>
      </c>
      <c r="F25" s="1">
        <v>0</v>
      </c>
      <c r="G25" s="1">
        <v>0</v>
      </c>
      <c r="H25" s="9" t="str">
        <f>[1]!WB(E25-E24,"=",F25-G25)</f>
        <v>=</v>
      </c>
      <c r="I25" s="5" t="str">
        <f>[1]!WB(F25+G25,"&lt;=",1)</f>
        <v>&lt;=</v>
      </c>
      <c r="J25" s="5"/>
      <c r="K25" s="1">
        <v>0</v>
      </c>
      <c r="L25" s="1">
        <v>0</v>
      </c>
      <c r="M25" s="1">
        <v>0</v>
      </c>
      <c r="N25" s="9" t="str">
        <f>[1]!WB(K25-K24,"=",L25-M25)</f>
        <v>=</v>
      </c>
      <c r="O25" s="5" t="str">
        <f>[1]!WB(L25+M25,"&lt;=",1)</f>
        <v>&lt;=</v>
      </c>
      <c r="P25" s="5"/>
      <c r="Q25" s="1">
        <v>1</v>
      </c>
      <c r="R25" s="1">
        <v>0</v>
      </c>
      <c r="S25" s="1">
        <v>0</v>
      </c>
      <c r="T25" s="9" t="str">
        <f>[1]!WB(Q25-Q24,"=",R25-S25)</f>
        <v>=</v>
      </c>
      <c r="U25" s="5" t="str">
        <f>[1]!WB(SUM(R21:R25)+S25,"&lt;=",1)</f>
        <v>=&lt;=</v>
      </c>
    </row>
    <row r="26" spans="1:21" x14ac:dyDescent="0.25">
      <c r="A26" s="8">
        <f t="shared" si="2"/>
        <v>9</v>
      </c>
      <c r="B26" s="8">
        <v>550</v>
      </c>
      <c r="C26" s="5" t="str">
        <f>[1]!WB(B26,"&lt;=",D26)</f>
        <v>&lt;=</v>
      </c>
      <c r="D26">
        <f t="shared" si="1"/>
        <v>560</v>
      </c>
      <c r="E26" s="1">
        <v>1</v>
      </c>
      <c r="F26" s="1">
        <v>0</v>
      </c>
      <c r="G26" s="1">
        <v>0</v>
      </c>
      <c r="H26" s="9" t="str">
        <f>[1]!WB(E26-E25,"=",F26-G26)</f>
        <v>=</v>
      </c>
      <c r="I26" s="5" t="str">
        <f>[1]!WB(F26+G26,"&lt;=",1)</f>
        <v>&lt;=</v>
      </c>
      <c r="J26" s="5"/>
      <c r="K26" s="1">
        <v>0</v>
      </c>
      <c r="L26" s="1">
        <v>0</v>
      </c>
      <c r="M26" s="1">
        <v>0</v>
      </c>
      <c r="N26" s="9" t="str">
        <f>[1]!WB(K26-K25,"=",L26-M26)</f>
        <v>=</v>
      </c>
      <c r="O26" s="5" t="str">
        <f>[1]!WB(L26+M26,"&lt;=",1)</f>
        <v>&lt;=</v>
      </c>
      <c r="P26" s="5"/>
      <c r="Q26" s="1">
        <v>1</v>
      </c>
      <c r="R26" s="1">
        <v>0</v>
      </c>
      <c r="S26" s="1">
        <v>0</v>
      </c>
      <c r="T26" s="9" t="str">
        <f>[1]!WB(Q26-Q25,"=",R26-S26)</f>
        <v>=</v>
      </c>
      <c r="U26" s="5" t="str">
        <f>[1]!WB(SUM(R22:R26)+S26,"&lt;=",1)</f>
        <v>=&lt;=</v>
      </c>
    </row>
    <row r="27" spans="1:21" x14ac:dyDescent="0.25">
      <c r="A27" s="8">
        <f t="shared" si="2"/>
        <v>10</v>
      </c>
      <c r="B27" s="8">
        <v>700</v>
      </c>
      <c r="C27" s="5" t="str">
        <f>[1]!WB(B27,"&lt;=",D27)</f>
        <v>&lt;=</v>
      </c>
      <c r="D27">
        <f t="shared" si="1"/>
        <v>840</v>
      </c>
      <c r="E27" s="1">
        <v>1</v>
      </c>
      <c r="F27" s="1">
        <v>0</v>
      </c>
      <c r="G27" s="1">
        <v>0</v>
      </c>
      <c r="H27" s="9" t="str">
        <f>[1]!WB(E27-E26,"=",F27-G27)</f>
        <v>=</v>
      </c>
      <c r="I27" s="5" t="str">
        <f>[1]!WB(F27+G27,"&lt;=",1)</f>
        <v>&lt;=</v>
      </c>
      <c r="J27" s="5"/>
      <c r="K27" s="1">
        <v>1</v>
      </c>
      <c r="L27" s="1">
        <v>1</v>
      </c>
      <c r="M27" s="1">
        <v>0</v>
      </c>
      <c r="N27" s="9" t="str">
        <f>[1]!WB(K27-K26,"=",L27-M27)</f>
        <v>=</v>
      </c>
      <c r="O27" s="5" t="str">
        <f>[1]!WB(L27+M27,"&lt;=",1)</f>
        <v>=&lt;=</v>
      </c>
      <c r="P27" s="5"/>
      <c r="Q27" s="1">
        <v>1</v>
      </c>
      <c r="R27" s="1">
        <v>0</v>
      </c>
      <c r="S27" s="1">
        <v>0</v>
      </c>
      <c r="T27" s="9" t="str">
        <f>[1]!WB(Q27-Q26,"=",R27-S27)</f>
        <v>=</v>
      </c>
      <c r="U27" s="5" t="str">
        <f>[1]!WB(SUM(R23:R27)+S27,"&lt;=",1)</f>
        <v>=&lt;=</v>
      </c>
    </row>
    <row r="28" spans="1:21" x14ac:dyDescent="0.25">
      <c r="A28" s="8">
        <f t="shared" si="2"/>
        <v>11</v>
      </c>
      <c r="B28" s="8">
        <v>410</v>
      </c>
      <c r="C28" s="5" t="str">
        <f>[1]!WB(B28,"&lt;=",D28)</f>
        <v>&lt;=</v>
      </c>
      <c r="D28">
        <f t="shared" si="1"/>
        <v>560</v>
      </c>
      <c r="E28" s="1">
        <v>1</v>
      </c>
      <c r="F28" s="1">
        <v>0</v>
      </c>
      <c r="G28" s="1">
        <v>0</v>
      </c>
      <c r="H28" s="9" t="str">
        <f>[1]!WB(E28-E27,"=",F28-G28)</f>
        <v>=</v>
      </c>
      <c r="I28" s="5" t="str">
        <f>[1]!WB(F28+G28,"&lt;=",1)</f>
        <v>&lt;=</v>
      </c>
      <c r="J28" s="5"/>
      <c r="K28" s="1">
        <v>0</v>
      </c>
      <c r="L28" s="1">
        <v>0</v>
      </c>
      <c r="M28" s="1">
        <v>1</v>
      </c>
      <c r="N28" s="9" t="str">
        <f>[1]!WB(K28-K27,"=",L28-M28)</f>
        <v>=</v>
      </c>
      <c r="O28" s="5" t="str">
        <f>[1]!WB(L28+M28,"&lt;=",1)</f>
        <v>=&lt;=</v>
      </c>
      <c r="P28" s="5"/>
      <c r="Q28" s="1">
        <v>1</v>
      </c>
      <c r="R28" s="1">
        <v>0</v>
      </c>
      <c r="S28" s="1">
        <v>0</v>
      </c>
      <c r="T28" s="9" t="str">
        <f>[1]!WB(Q28-Q27,"=",R28-S28)</f>
        <v>=</v>
      </c>
      <c r="U28" s="5" t="str">
        <f>[1]!WB(SUM(R24:R28)+S28,"&lt;=",1)</f>
        <v>=&lt;=</v>
      </c>
    </row>
    <row r="29" spans="1:21" x14ac:dyDescent="0.25">
      <c r="A29" s="8">
        <f t="shared" si="2"/>
        <v>12</v>
      </c>
      <c r="B29" s="8">
        <v>390</v>
      </c>
      <c r="C29" s="5" t="str">
        <f>[1]!WB(B29,"&lt;=",D29)</f>
        <v>=&lt;=</v>
      </c>
      <c r="D29">
        <f t="shared" si="1"/>
        <v>390</v>
      </c>
      <c r="E29" s="1">
        <v>1</v>
      </c>
      <c r="F29" s="1">
        <v>0</v>
      </c>
      <c r="G29" s="1">
        <v>0</v>
      </c>
      <c r="H29" s="9" t="str">
        <f>[1]!WB(E29-E28,"=",F29-G29)</f>
        <v>=</v>
      </c>
      <c r="I29" s="5" t="str">
        <f>[1]!WB(F29+G29,"&lt;=",1)</f>
        <v>&lt;=</v>
      </c>
      <c r="J29" s="5"/>
      <c r="K29" s="1">
        <v>0</v>
      </c>
      <c r="L29" s="1">
        <v>0</v>
      </c>
      <c r="M29" s="1">
        <v>0</v>
      </c>
      <c r="N29" s="9" t="str">
        <f>[1]!WB(K29-K28,"=",L29-M29)</f>
        <v>=</v>
      </c>
      <c r="O29" s="5" t="str">
        <f>[1]!WB(L29+M29,"&lt;=",1)</f>
        <v>&lt;=</v>
      </c>
      <c r="P29" s="5"/>
      <c r="Q29" s="1">
        <v>0</v>
      </c>
      <c r="R29" s="1">
        <v>0</v>
      </c>
      <c r="S29" s="1">
        <v>1</v>
      </c>
      <c r="T29" s="9" t="str">
        <f>[1]!WB(Q29-Q28,"=",R29-S29)</f>
        <v>=</v>
      </c>
      <c r="U29" s="5" t="str">
        <f>[1]!WB(SUM(R25:R29)+S29,"&lt;=",1)</f>
        <v>=&lt;=</v>
      </c>
    </row>
    <row r="30" spans="1:21" x14ac:dyDescent="0.25">
      <c r="A30" s="8">
        <f t="shared" si="2"/>
        <v>13</v>
      </c>
      <c r="B30" s="8">
        <v>380</v>
      </c>
      <c r="C30" s="5" t="str">
        <f>[1]!WB(B30,"&lt;=",D30)</f>
        <v>&lt;=</v>
      </c>
      <c r="D30">
        <f t="shared" si="1"/>
        <v>390</v>
      </c>
      <c r="E30" s="1">
        <v>1</v>
      </c>
      <c r="F30" s="1">
        <v>0</v>
      </c>
      <c r="G30" s="1">
        <v>0</v>
      </c>
      <c r="H30" s="9" t="str">
        <f>[1]!WB(E30-E29,"=",F30-G30)</f>
        <v>=</v>
      </c>
      <c r="I30" s="5" t="str">
        <f>[1]!WB(F30+G30,"&lt;=",1)</f>
        <v>&lt;=</v>
      </c>
      <c r="J30" s="5"/>
      <c r="K30" s="1">
        <v>0</v>
      </c>
      <c r="L30" s="1">
        <v>0</v>
      </c>
      <c r="M30" s="1">
        <v>0</v>
      </c>
      <c r="N30" s="9" t="str">
        <f>[1]!WB(K30-K29,"=",L30-M30)</f>
        <v>=</v>
      </c>
      <c r="O30" s="5" t="str">
        <f>[1]!WB(L30+M30,"&lt;=",1)</f>
        <v>&lt;=</v>
      </c>
      <c r="P30" s="5"/>
      <c r="Q30" s="1">
        <v>0</v>
      </c>
      <c r="R30" s="1">
        <v>0</v>
      </c>
      <c r="S30" s="1">
        <v>0</v>
      </c>
      <c r="T30" s="9" t="str">
        <f>[1]!WB(Q30-Q29,"=",R30-S30)</f>
        <v>=</v>
      </c>
      <c r="U30" s="5" t="str">
        <f>[1]!WB(SUM(R26:R30)+S30,"&lt;=",1)</f>
        <v>&lt;=</v>
      </c>
    </row>
    <row r="31" spans="1:21" x14ac:dyDescent="0.25">
      <c r="A31" s="8">
        <f t="shared" si="2"/>
        <v>14</v>
      </c>
      <c r="B31" s="8">
        <v>370</v>
      </c>
      <c r="C31" s="5" t="str">
        <f>[1]!WB(B31,"&lt;=",D31)</f>
        <v>&lt;=</v>
      </c>
      <c r="D31">
        <f t="shared" si="1"/>
        <v>390</v>
      </c>
      <c r="E31" s="1">
        <v>1</v>
      </c>
      <c r="F31" s="1">
        <v>0</v>
      </c>
      <c r="G31" s="1">
        <v>0</v>
      </c>
      <c r="H31" s="9" t="str">
        <f>[1]!WB(E31-E30,"=",F31-G31)</f>
        <v>=</v>
      </c>
      <c r="I31" s="5" t="str">
        <f>[1]!WB(F31+G31,"&lt;=",1)</f>
        <v>&lt;=</v>
      </c>
      <c r="J31" s="5"/>
      <c r="K31" s="1">
        <v>0</v>
      </c>
      <c r="L31" s="1">
        <v>0</v>
      </c>
      <c r="M31" s="1">
        <v>0</v>
      </c>
      <c r="N31" s="9" t="str">
        <f>[1]!WB(K31-K30,"=",L31-M31)</f>
        <v>=</v>
      </c>
      <c r="O31" s="5" t="str">
        <f>[1]!WB(L31+M31,"&lt;=",1)</f>
        <v>&lt;=</v>
      </c>
      <c r="P31" s="5"/>
      <c r="Q31" s="1">
        <v>0</v>
      </c>
      <c r="R31" s="1">
        <v>0</v>
      </c>
      <c r="S31" s="1">
        <v>0</v>
      </c>
      <c r="T31" s="9" t="str">
        <f>[1]!WB(Q31-Q30,"=",R31-S31)</f>
        <v>=</v>
      </c>
      <c r="U31" s="5" t="str">
        <f>[1]!WB(SUM(R27:R31)+S31,"&lt;=",1)</f>
        <v>&lt;=</v>
      </c>
    </row>
    <row r="32" spans="1:21" x14ac:dyDescent="0.25">
      <c r="A32" s="8">
        <f t="shared" si="2"/>
        <v>15</v>
      </c>
      <c r="B32" s="8">
        <v>350</v>
      </c>
      <c r="C32" s="5" t="str">
        <f>[1]!WB(B32,"&lt;=",D32)</f>
        <v>&lt;=</v>
      </c>
      <c r="D32">
        <f t="shared" si="1"/>
        <v>390</v>
      </c>
      <c r="E32" s="1">
        <v>1</v>
      </c>
      <c r="F32" s="1">
        <v>0</v>
      </c>
      <c r="G32" s="1">
        <v>0</v>
      </c>
      <c r="H32" s="9" t="str">
        <f>[1]!WB(E32-E31,"=",F32-G32)</f>
        <v>=</v>
      </c>
      <c r="I32" s="5" t="str">
        <f>[1]!WB(F32+G32,"&lt;=",1)</f>
        <v>&lt;=</v>
      </c>
      <c r="J32" s="5"/>
      <c r="K32" s="1">
        <v>0</v>
      </c>
      <c r="L32" s="1">
        <v>0</v>
      </c>
      <c r="M32" s="1">
        <v>0</v>
      </c>
      <c r="N32" s="9" t="str">
        <f>[1]!WB(K32-K31,"=",L32-M32)</f>
        <v>=</v>
      </c>
      <c r="O32" s="5" t="str">
        <f>[1]!WB(L32+M32,"&lt;=",1)</f>
        <v>&lt;=</v>
      </c>
      <c r="P32" s="5"/>
      <c r="Q32" s="1">
        <v>0</v>
      </c>
      <c r="R32" s="1">
        <v>0</v>
      </c>
      <c r="S32" s="1">
        <v>0</v>
      </c>
      <c r="T32" s="9" t="str">
        <f>[1]!WB(Q32-Q31,"=",R32-S32)</f>
        <v>=</v>
      </c>
      <c r="U32" s="5" t="str">
        <f>[1]!WB(SUM(R28:R32)+S32,"&lt;=",1)</f>
        <v>&lt;=</v>
      </c>
    </row>
    <row r="33" spans="1:21" x14ac:dyDescent="0.25">
      <c r="A33" s="8">
        <f t="shared" si="2"/>
        <v>16</v>
      </c>
      <c r="B33" s="8">
        <v>300</v>
      </c>
      <c r="C33" s="5" t="str">
        <f>[1]!WB(B33,"&lt;=",D33)</f>
        <v>&lt;=</v>
      </c>
      <c r="D33">
        <f t="shared" si="1"/>
        <v>390</v>
      </c>
      <c r="E33" s="1">
        <v>1</v>
      </c>
      <c r="F33" s="1">
        <v>0</v>
      </c>
      <c r="G33" s="1">
        <v>0</v>
      </c>
      <c r="H33" s="9" t="str">
        <f>[1]!WB(E33-E32,"=",F33-G33)</f>
        <v>=</v>
      </c>
      <c r="I33" s="5" t="str">
        <f>[1]!WB(F33+G33,"&lt;=",1)</f>
        <v>&lt;=</v>
      </c>
      <c r="J33" s="5"/>
      <c r="K33" s="1">
        <v>0</v>
      </c>
      <c r="L33" s="1">
        <v>0</v>
      </c>
      <c r="M33" s="1">
        <v>0</v>
      </c>
      <c r="N33" s="9" t="str">
        <f>[1]!WB(K33-K32,"=",L33-M33)</f>
        <v>=</v>
      </c>
      <c r="O33" s="5" t="str">
        <f>[1]!WB(L33+M33,"&lt;=",1)</f>
        <v>&lt;=</v>
      </c>
      <c r="P33" s="5"/>
      <c r="Q33" s="1">
        <v>0</v>
      </c>
      <c r="R33" s="1">
        <v>0</v>
      </c>
      <c r="S33" s="1">
        <v>0</v>
      </c>
      <c r="T33" s="9" t="str">
        <f>[1]!WB(Q33-Q32,"=",R33-S33)</f>
        <v>=</v>
      </c>
      <c r="U33" s="5" t="str">
        <f>[1]!WB(SUM(R29:R33)+S33,"&lt;=",1)</f>
        <v>&lt;=</v>
      </c>
    </row>
    <row r="34" spans="1:21" x14ac:dyDescent="0.25">
      <c r="A34" s="8">
        <f t="shared" si="2"/>
        <v>17</v>
      </c>
      <c r="B34" s="8">
        <v>300</v>
      </c>
      <c r="C34" s="5" t="str">
        <f>[1]!WB(B34,"&lt;=",D34)</f>
        <v>&lt;=</v>
      </c>
      <c r="D34">
        <f t="shared" si="1"/>
        <v>390</v>
      </c>
      <c r="E34" s="1">
        <v>1</v>
      </c>
      <c r="F34" s="1">
        <v>0</v>
      </c>
      <c r="G34" s="1">
        <v>0</v>
      </c>
      <c r="H34" s="9" t="str">
        <f>[1]!WB(E34-E33,"=",F34-G34)</f>
        <v>=</v>
      </c>
      <c r="I34" s="5" t="str">
        <f>[1]!WB(F34+G34,"&lt;=",1)</f>
        <v>&lt;=</v>
      </c>
      <c r="J34" s="5"/>
      <c r="K34" s="1">
        <v>0</v>
      </c>
      <c r="L34" s="1">
        <v>0</v>
      </c>
      <c r="M34" s="1">
        <v>0</v>
      </c>
      <c r="N34" s="9" t="str">
        <f>[1]!WB(K34-K33,"=",L34-M34)</f>
        <v>=</v>
      </c>
      <c r="O34" s="5" t="str">
        <f>[1]!WB(L34+M34,"&lt;=",1)</f>
        <v>&lt;=</v>
      </c>
      <c r="P34" s="5"/>
      <c r="Q34" s="1">
        <v>0</v>
      </c>
      <c r="R34" s="1">
        <v>0</v>
      </c>
      <c r="S34" s="1">
        <v>0</v>
      </c>
      <c r="T34" s="9" t="str">
        <f>[1]!WB(Q34-Q33,"=",R34-S34)</f>
        <v>=</v>
      </c>
      <c r="U34" s="5" t="str">
        <f>[1]!WB(SUM(R30:R34)+S34,"&lt;=",1)</f>
        <v>&lt;=</v>
      </c>
    </row>
    <row r="35" spans="1:21" x14ac:dyDescent="0.25">
      <c r="A35" s="8">
        <f t="shared" si="2"/>
        <v>18</v>
      </c>
      <c r="B35" s="8">
        <v>300</v>
      </c>
      <c r="C35" s="5" t="str">
        <f>[1]!WB(B35,"&lt;=",D35)</f>
        <v>&lt;=</v>
      </c>
      <c r="D35">
        <f t="shared" si="1"/>
        <v>390</v>
      </c>
      <c r="E35" s="1">
        <v>1</v>
      </c>
      <c r="F35" s="1">
        <v>0</v>
      </c>
      <c r="G35" s="1">
        <v>0</v>
      </c>
      <c r="H35" s="9" t="str">
        <f>[1]!WB(E35-E34,"=",F35-G35)</f>
        <v>=</v>
      </c>
      <c r="I35" s="5" t="str">
        <f>[1]!WB(F35+G35,"&lt;=",1)</f>
        <v>&lt;=</v>
      </c>
      <c r="J35" s="5"/>
      <c r="K35" s="1">
        <v>0</v>
      </c>
      <c r="L35" s="1">
        <v>0</v>
      </c>
      <c r="M35" s="1">
        <v>0</v>
      </c>
      <c r="N35" s="9" t="str">
        <f>[1]!WB(K35-K34,"=",L35-M35)</f>
        <v>=</v>
      </c>
      <c r="O35" s="5" t="str">
        <f>[1]!WB(L35+M35,"&lt;=",1)</f>
        <v>&lt;=</v>
      </c>
      <c r="P35" s="5"/>
      <c r="Q35" s="1">
        <v>0</v>
      </c>
      <c r="R35" s="1">
        <v>0</v>
      </c>
      <c r="S35" s="1">
        <v>0</v>
      </c>
      <c r="T35" s="9" t="str">
        <f>[1]!WB(Q35-Q34,"=",R35-S35)</f>
        <v>=</v>
      </c>
      <c r="U35" s="5" t="str">
        <f>[1]!WB(SUM(R31:R35)+S35,"&lt;=",1)</f>
        <v>&lt;=</v>
      </c>
    </row>
    <row r="36" spans="1:21" x14ac:dyDescent="0.25">
      <c r="A36" s="8">
        <f t="shared" si="2"/>
        <v>19</v>
      </c>
      <c r="B36" s="8">
        <v>300</v>
      </c>
      <c r="C36" s="5" t="str">
        <f>[1]!WB(B36,"&lt;=",D36)</f>
        <v>&lt;=</v>
      </c>
      <c r="D36">
        <f t="shared" si="1"/>
        <v>390</v>
      </c>
      <c r="E36" s="1">
        <v>1</v>
      </c>
      <c r="F36" s="1">
        <v>0</v>
      </c>
      <c r="G36" s="1">
        <v>0</v>
      </c>
      <c r="H36" s="9" t="str">
        <f>[1]!WB(E36-E35,"=",F36-G36)</f>
        <v>=</v>
      </c>
      <c r="I36" s="5" t="str">
        <f>[1]!WB(F36+G36,"&lt;=",1)</f>
        <v>&lt;=</v>
      </c>
      <c r="J36" s="5"/>
      <c r="K36" s="1">
        <v>0</v>
      </c>
      <c r="L36" s="1">
        <v>0</v>
      </c>
      <c r="M36" s="1">
        <v>0</v>
      </c>
      <c r="N36" s="9" t="str">
        <f>[1]!WB(K36-K35,"=",L36-M36)</f>
        <v>=</v>
      </c>
      <c r="O36" s="5" t="str">
        <f>[1]!WB(L36+M36,"&lt;=",1)</f>
        <v>&lt;=</v>
      </c>
      <c r="P36" s="5"/>
      <c r="Q36" s="1">
        <v>0</v>
      </c>
      <c r="R36" s="1">
        <v>0</v>
      </c>
      <c r="S36" s="1">
        <v>0</v>
      </c>
      <c r="T36" s="9" t="str">
        <f>[1]!WB(Q36-Q35,"=",R36-S36)</f>
        <v>=</v>
      </c>
      <c r="U36" s="5" t="str">
        <f>[1]!WB(SUM(R32:R36)+S36,"&lt;=",1)</f>
        <v>&lt;=</v>
      </c>
    </row>
    <row r="37" spans="1:21" x14ac:dyDescent="0.25">
      <c r="A37" s="8">
        <f t="shared" si="2"/>
        <v>20</v>
      </c>
      <c r="B37" s="8">
        <v>300</v>
      </c>
      <c r="C37" s="5" t="str">
        <f>[1]!WB(B37,"&lt;=",D37)</f>
        <v>&lt;=</v>
      </c>
      <c r="D37">
        <f t="shared" si="1"/>
        <v>390</v>
      </c>
      <c r="E37" s="1">
        <v>1</v>
      </c>
      <c r="F37" s="1">
        <v>0</v>
      </c>
      <c r="G37" s="1">
        <v>0</v>
      </c>
      <c r="H37" s="9" t="str">
        <f>[1]!WB(E37-E36,"=",F37-G37)</f>
        <v>=</v>
      </c>
      <c r="I37" s="5" t="str">
        <f>[1]!WB(F37+G37,"&lt;=",1)</f>
        <v>&lt;=</v>
      </c>
      <c r="J37" s="5"/>
      <c r="K37" s="1">
        <v>0</v>
      </c>
      <c r="L37" s="1">
        <v>0</v>
      </c>
      <c r="M37" s="1">
        <v>0</v>
      </c>
      <c r="N37" s="9" t="str">
        <f>[1]!WB(K37-K36,"=",L37-M37)</f>
        <v>=</v>
      </c>
      <c r="O37" s="5" t="str">
        <f>[1]!WB(L37+M37,"&lt;=",1)</f>
        <v>&lt;=</v>
      </c>
      <c r="P37" s="5"/>
      <c r="Q37" s="1">
        <v>0</v>
      </c>
      <c r="R37" s="1">
        <v>0</v>
      </c>
      <c r="S37" s="1">
        <v>0</v>
      </c>
      <c r="T37" s="9" t="str">
        <f>[1]!WB(Q37-Q36,"=",R37-S37)</f>
        <v>=</v>
      </c>
      <c r="U37" s="5" t="str">
        <f>[1]!WB(SUM(R33:R37)+S37,"&lt;=",1)</f>
        <v>&lt;=</v>
      </c>
    </row>
    <row r="38" spans="1:21" x14ac:dyDescent="0.25">
      <c r="A38" s="8">
        <f t="shared" si="2"/>
        <v>21</v>
      </c>
      <c r="B38" s="8">
        <v>300</v>
      </c>
      <c r="C38" s="5" t="str">
        <f>[1]!WB(B38,"&lt;=",D38)</f>
        <v>&lt;=</v>
      </c>
      <c r="D38">
        <f t="shared" si="1"/>
        <v>390</v>
      </c>
      <c r="E38" s="1">
        <v>1</v>
      </c>
      <c r="F38" s="1">
        <v>0</v>
      </c>
      <c r="G38" s="1">
        <v>0</v>
      </c>
      <c r="H38" s="9" t="str">
        <f>[1]!WB(E38-E37,"=",F38-G38)</f>
        <v>=</v>
      </c>
      <c r="I38" s="5" t="str">
        <f>[1]!WB(F38+G38,"&lt;=",1)</f>
        <v>&lt;=</v>
      </c>
      <c r="J38" s="5"/>
      <c r="K38" s="1">
        <v>0</v>
      </c>
      <c r="L38" s="1">
        <v>0</v>
      </c>
      <c r="M38" s="1">
        <v>0</v>
      </c>
      <c r="N38" s="9" t="str">
        <f>[1]!WB(K38-K37,"=",L38-M38)</f>
        <v>=</v>
      </c>
      <c r="O38" s="5" t="str">
        <f>[1]!WB(L38+M38,"&lt;=",1)</f>
        <v>&lt;=</v>
      </c>
      <c r="P38" s="5"/>
      <c r="Q38" s="1">
        <v>0</v>
      </c>
      <c r="R38" s="1">
        <v>0</v>
      </c>
      <c r="S38" s="1">
        <v>0</v>
      </c>
      <c r="T38" s="9" t="str">
        <f>[1]!WB(Q38-Q37,"=",R38-S38)</f>
        <v>=</v>
      </c>
      <c r="U38" s="5" t="str">
        <f>[1]!WB(SUM(R34:R38)+S38,"&lt;=",1)</f>
        <v>&lt;=</v>
      </c>
    </row>
    <row r="39" spans="1:21" x14ac:dyDescent="0.25">
      <c r="A39" s="8">
        <f t="shared" si="2"/>
        <v>22</v>
      </c>
      <c r="B39" s="8">
        <v>280</v>
      </c>
      <c r="C39" s="5" t="str">
        <f>[1]!WB(B39,"&lt;=",D39)</f>
        <v>&lt;=</v>
      </c>
      <c r="D39">
        <f t="shared" si="1"/>
        <v>390</v>
      </c>
      <c r="E39" s="1">
        <v>1</v>
      </c>
      <c r="F39" s="1">
        <v>0</v>
      </c>
      <c r="G39" s="1">
        <v>0</v>
      </c>
      <c r="H39" s="9" t="str">
        <f>[1]!WB(E39-E38,"=",F39-G39)</f>
        <v>=</v>
      </c>
      <c r="I39" s="5" t="str">
        <f>[1]!WB(F39+G39,"&lt;=",1)</f>
        <v>&lt;=</v>
      </c>
      <c r="J39" s="5"/>
      <c r="K39" s="1">
        <v>0</v>
      </c>
      <c r="L39" s="1">
        <v>0</v>
      </c>
      <c r="M39" s="1">
        <v>0</v>
      </c>
      <c r="N39" s="9" t="str">
        <f>[1]!WB(K39-K38,"=",L39-M39)</f>
        <v>=</v>
      </c>
      <c r="O39" s="5" t="str">
        <f>[1]!WB(L39+M39,"&lt;=",1)</f>
        <v>&lt;=</v>
      </c>
      <c r="P39" s="5"/>
      <c r="Q39" s="1">
        <v>0</v>
      </c>
      <c r="R39" s="1">
        <v>0</v>
      </c>
      <c r="S39" s="1">
        <v>0</v>
      </c>
      <c r="T39" s="9" t="str">
        <f>[1]!WB(Q39-Q38,"=",R39-S39)</f>
        <v>=</v>
      </c>
      <c r="U39" s="5" t="str">
        <f>[1]!WB(SUM(R35:R39)+S39,"&lt;=",1)</f>
        <v>&lt;=</v>
      </c>
    </row>
    <row r="40" spans="1:21" x14ac:dyDescent="0.25">
      <c r="A40" s="8">
        <f t="shared" si="2"/>
        <v>23</v>
      </c>
      <c r="B40" s="8">
        <v>165</v>
      </c>
      <c r="C40" s="5" t="str">
        <f>[1]!WB(B40,"&lt;=",D40)</f>
        <v>&lt;=</v>
      </c>
      <c r="D40">
        <f t="shared" si="1"/>
        <v>390</v>
      </c>
      <c r="E40" s="1">
        <v>1</v>
      </c>
      <c r="F40" s="1">
        <v>0</v>
      </c>
      <c r="G40" s="1">
        <v>0</v>
      </c>
      <c r="H40" s="9" t="str">
        <f>[1]!WB(E40-E39,"=",F40-G40)</f>
        <v>=</v>
      </c>
      <c r="I40" s="5" t="str">
        <f>[1]!WB(F40+G40,"&lt;=",1)</f>
        <v>&lt;=</v>
      </c>
      <c r="J40" s="5"/>
      <c r="K40" s="1">
        <v>0</v>
      </c>
      <c r="L40" s="1">
        <v>0</v>
      </c>
      <c r="M40" s="1">
        <v>0</v>
      </c>
      <c r="N40" s="9" t="str">
        <f>[1]!WB(K40-K39,"=",L40-M40)</f>
        <v>=</v>
      </c>
      <c r="O40" s="5" t="str">
        <f>[1]!WB(L40+M40,"&lt;=",1)</f>
        <v>&lt;=</v>
      </c>
      <c r="P40" s="5"/>
      <c r="Q40" s="1">
        <v>0</v>
      </c>
      <c r="R40" s="1">
        <v>0</v>
      </c>
      <c r="S40" s="1">
        <v>0</v>
      </c>
      <c r="T40" s="9" t="str">
        <f>[1]!WB(Q40-Q39,"=",R40-S40)</f>
        <v>=</v>
      </c>
      <c r="U40" s="5" t="str">
        <f>[1]!WB(SUM(R36:R40)+S40,"&lt;=",1)</f>
        <v>&lt;=</v>
      </c>
    </row>
    <row r="41" spans="1:21" x14ac:dyDescent="0.25">
      <c r="A41" s="8">
        <f t="shared" si="2"/>
        <v>24</v>
      </c>
      <c r="B41" s="8">
        <v>155</v>
      </c>
      <c r="C41" s="5" t="str">
        <f>[1]!WB(B41,"&lt;=",D41)</f>
        <v>&lt;=</v>
      </c>
      <c r="D41">
        <f t="shared" ref="D41" si="3">E$11*E41+K$11*K41+Q$11*Q41</f>
        <v>390</v>
      </c>
      <c r="E41" s="1">
        <v>1</v>
      </c>
      <c r="F41" s="1">
        <v>0</v>
      </c>
      <c r="G41" s="1">
        <v>0</v>
      </c>
      <c r="H41" s="9" t="str">
        <f>[1]!WB(E41-E40,"=",F41-G41)</f>
        <v>=</v>
      </c>
      <c r="I41" s="5" t="str">
        <f>[1]!WB(F41+G41,"&lt;=",1)</f>
        <v>&lt;=</v>
      </c>
      <c r="J41" s="5"/>
      <c r="K41" s="1">
        <v>0</v>
      </c>
      <c r="L41" s="1">
        <v>0</v>
      </c>
      <c r="M41" s="1">
        <v>0</v>
      </c>
      <c r="N41" s="9" t="str">
        <f>[1]!WB(K41-K40,"=",L41-M41)</f>
        <v>=</v>
      </c>
      <c r="O41" s="5" t="str">
        <f>[1]!WB(L41+M41,"&lt;=",1)</f>
        <v>&lt;=</v>
      </c>
      <c r="P41" s="5"/>
      <c r="Q41" s="1">
        <v>0</v>
      </c>
      <c r="R41" s="1">
        <v>0</v>
      </c>
      <c r="S41" s="1">
        <v>0</v>
      </c>
      <c r="T41" s="9" t="str">
        <f>[1]!WB(Q41-Q40,"=",R41-S41)</f>
        <v>=</v>
      </c>
      <c r="U41" s="5" t="str">
        <f>[1]!WB(SUM(R36:R41)+S41,"&lt;=",1)</f>
        <v>&lt;=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WB! Status</vt:lpstr>
      <vt:lpstr>Sheet1</vt:lpstr>
      <vt:lpstr>WBBINUNit1</vt:lpstr>
      <vt:lpstr>WBBINUnit2</vt:lpstr>
      <vt:lpstr>WBBINUNit3</vt:lpstr>
      <vt:lpstr>WBMIN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 </cp:lastModifiedBy>
  <dcterms:created xsi:type="dcterms:W3CDTF">2012-04-07T16:39:21Z</dcterms:created>
  <dcterms:modified xsi:type="dcterms:W3CDTF">2015-02-25T04:32:27Z</dcterms:modified>
</cp:coreProperties>
</file>