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6515" windowHeight="8520" tabRatio="422" activeTab="1"/>
  </bookViews>
  <sheets>
    <sheet name="WB! Status" sheetId="36" r:id="rId1"/>
    <sheet name="EGARCH_Model" sheetId="15" r:id="rId2"/>
  </sheets>
  <definedNames>
    <definedName name="WBFREEmean">EGARCH_Model!$J$14:$J$15</definedName>
    <definedName name="WBGLMULT">1</definedName>
    <definedName name="WBMAX">EGARCH_Model!$G$14</definedName>
  </definedNames>
  <calcPr calcId="145621"/>
</workbook>
</file>

<file path=xl/calcChain.xml><?xml version="1.0" encoding="utf-8"?>
<calcChain xmlns="http://schemas.openxmlformats.org/spreadsheetml/2006/main">
  <c r="D14" i="15" l="1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F14" i="15" l="1"/>
  <c r="E15" i="15"/>
  <c r="F15" i="15" l="1"/>
  <c r="E16" i="15"/>
  <c r="F16" i="15" l="1"/>
  <c r="E17" i="15"/>
  <c r="F17" i="15" l="1"/>
  <c r="E18" i="15"/>
  <c r="F18" i="15" l="1"/>
  <c r="E19" i="15"/>
  <c r="F19" i="15" l="1"/>
  <c r="E20" i="15"/>
  <c r="F20" i="15" l="1"/>
  <c r="E21" i="15"/>
  <c r="F21" i="15" l="1"/>
  <c r="E22" i="15"/>
  <c r="F22" i="15" l="1"/>
  <c r="E23" i="15"/>
  <c r="F23" i="15" l="1"/>
  <c r="E24" i="15"/>
  <c r="F24" i="15" l="1"/>
  <c r="E25" i="15"/>
  <c r="F25" i="15" l="1"/>
  <c r="E26" i="15"/>
  <c r="F26" i="15" l="1"/>
  <c r="E27" i="15"/>
  <c r="F27" i="15" l="1"/>
  <c r="E28" i="15"/>
  <c r="F28" i="15" l="1"/>
  <c r="E29" i="15"/>
  <c r="E30" i="15" l="1"/>
  <c r="F29" i="15"/>
  <c r="F30" i="15" l="1"/>
  <c r="E31" i="15"/>
  <c r="F31" i="15" l="1"/>
  <c r="E32" i="15"/>
  <c r="F32" i="15" l="1"/>
  <c r="E33" i="15"/>
  <c r="F33" i="15" l="1"/>
  <c r="E34" i="15"/>
  <c r="F34" i="15" l="1"/>
  <c r="E35" i="15"/>
  <c r="F35" i="15" l="1"/>
  <c r="E36" i="15"/>
  <c r="F36" i="15" l="1"/>
  <c r="E37" i="15"/>
  <c r="E38" i="15" l="1"/>
  <c r="F37" i="15"/>
  <c r="F38" i="15" l="1"/>
  <c r="E39" i="15"/>
  <c r="F39" i="15" l="1"/>
  <c r="E40" i="15"/>
  <c r="F40" i="15" l="1"/>
  <c r="E41" i="15"/>
  <c r="F41" i="15" l="1"/>
  <c r="E42" i="15"/>
  <c r="F42" i="15" l="1"/>
  <c r="E43" i="15"/>
  <c r="F43" i="15" l="1"/>
  <c r="E44" i="15"/>
  <c r="F44" i="15" l="1"/>
  <c r="E45" i="15"/>
  <c r="E46" i="15" l="1"/>
  <c r="F45" i="15"/>
  <c r="F46" i="15" l="1"/>
  <c r="E47" i="15"/>
  <c r="F47" i="15" l="1"/>
  <c r="E48" i="15"/>
  <c r="F48" i="15" l="1"/>
  <c r="E49" i="15"/>
  <c r="F49" i="15" l="1"/>
  <c r="E50" i="15"/>
  <c r="F50" i="15" l="1"/>
  <c r="E51" i="15"/>
  <c r="F51" i="15" l="1"/>
  <c r="E52" i="15"/>
  <c r="F52" i="15" l="1"/>
  <c r="E53" i="15"/>
  <c r="F53" i="15" l="1"/>
  <c r="E54" i="15"/>
  <c r="F54" i="15" l="1"/>
  <c r="E55" i="15"/>
  <c r="F55" i="15" l="1"/>
  <c r="E56" i="15"/>
  <c r="F56" i="15" l="1"/>
  <c r="E57" i="15"/>
  <c r="F57" i="15" l="1"/>
  <c r="E58" i="15"/>
  <c r="F58" i="15" l="1"/>
  <c r="E59" i="15"/>
  <c r="F59" i="15" l="1"/>
  <c r="E60" i="15"/>
  <c r="F60" i="15" l="1"/>
  <c r="E61" i="15"/>
  <c r="F61" i="15" l="1"/>
  <c r="E62" i="15"/>
  <c r="F62" i="15" l="1"/>
  <c r="E63" i="15"/>
  <c r="F63" i="15" l="1"/>
  <c r="E64" i="15"/>
  <c r="F64" i="15" l="1"/>
  <c r="E65" i="15"/>
  <c r="F65" i="15" l="1"/>
  <c r="E66" i="15"/>
  <c r="F66" i="15" l="1"/>
  <c r="E67" i="15"/>
  <c r="F67" i="15" l="1"/>
  <c r="E68" i="15"/>
  <c r="E69" i="15" l="1"/>
  <c r="F68" i="15"/>
  <c r="F69" i="15" l="1"/>
  <c r="E70" i="15"/>
  <c r="F70" i="15" l="1"/>
  <c r="E71" i="15"/>
  <c r="F71" i="15" l="1"/>
  <c r="E72" i="15"/>
  <c r="F72" i="15" l="1"/>
  <c r="E73" i="15"/>
  <c r="F73" i="15" l="1"/>
  <c r="E74" i="15"/>
  <c r="F74" i="15" l="1"/>
  <c r="E75" i="15"/>
  <c r="F75" i="15" l="1"/>
  <c r="E76" i="15"/>
  <c r="F76" i="15" l="1"/>
  <c r="E77" i="15"/>
  <c r="F77" i="15" l="1"/>
  <c r="E78" i="15"/>
  <c r="F78" i="15" l="1"/>
  <c r="E79" i="15"/>
  <c r="F79" i="15" l="1"/>
  <c r="E80" i="15"/>
  <c r="F80" i="15" l="1"/>
  <c r="E81" i="15"/>
  <c r="F81" i="15" l="1"/>
  <c r="E82" i="15"/>
  <c r="F82" i="15" l="1"/>
  <c r="E83" i="15"/>
  <c r="F83" i="15" l="1"/>
  <c r="E84" i="15"/>
  <c r="F84" i="15" l="1"/>
  <c r="E85" i="15"/>
  <c r="E86" i="15" l="1"/>
  <c r="F85" i="15"/>
  <c r="F86" i="15" l="1"/>
  <c r="E87" i="15"/>
  <c r="F87" i="15" l="1"/>
  <c r="E88" i="15"/>
  <c r="F88" i="15" l="1"/>
  <c r="E89" i="15"/>
  <c r="F89" i="15" l="1"/>
  <c r="E90" i="15"/>
  <c r="F90" i="15" l="1"/>
  <c r="E91" i="15"/>
  <c r="F91" i="15" l="1"/>
  <c r="E92" i="15"/>
  <c r="F92" i="15" l="1"/>
  <c r="E93" i="15"/>
  <c r="F93" i="15" l="1"/>
  <c r="E94" i="15"/>
  <c r="F94" i="15" l="1"/>
  <c r="E95" i="15"/>
  <c r="F95" i="15" l="1"/>
  <c r="E96" i="15"/>
  <c r="F96" i="15" l="1"/>
  <c r="E97" i="15"/>
  <c r="F97" i="15" l="1"/>
  <c r="E98" i="15"/>
  <c r="F98" i="15" l="1"/>
  <c r="E99" i="15"/>
  <c r="F99" i="15" l="1"/>
  <c r="E100" i="15"/>
  <c r="E101" i="15" l="1"/>
  <c r="F100" i="15"/>
  <c r="F101" i="15" l="1"/>
  <c r="E102" i="15"/>
  <c r="F102" i="15" l="1"/>
  <c r="E103" i="15"/>
  <c r="E104" i="15" l="1"/>
  <c r="F103" i="15"/>
  <c r="F104" i="15" l="1"/>
  <c r="E105" i="15"/>
  <c r="F105" i="15" l="1"/>
  <c r="E106" i="15"/>
  <c r="F106" i="15" l="1"/>
  <c r="E107" i="15"/>
  <c r="F107" i="15" l="1"/>
  <c r="E108" i="15"/>
  <c r="F108" i="15" l="1"/>
  <c r="E109" i="15"/>
  <c r="F109" i="15" l="1"/>
  <c r="E110" i="15"/>
  <c r="F110" i="15" l="1"/>
  <c r="E111" i="15"/>
  <c r="F111" i="15" l="1"/>
  <c r="E112" i="15"/>
  <c r="F112" i="15" l="1"/>
  <c r="E113" i="15"/>
  <c r="F113" i="15" s="1"/>
  <c r="G14" i="15" l="1"/>
</calcChain>
</file>

<file path=xl/sharedStrings.xml><?xml version="1.0" encoding="utf-8"?>
<sst xmlns="http://schemas.openxmlformats.org/spreadsheetml/2006/main" count="492" uniqueCount="390">
  <si>
    <t>OBS</t>
  </si>
  <si>
    <t>Estimated Coefficients</t>
  </si>
  <si>
    <t>s</t>
  </si>
  <si>
    <t>a</t>
  </si>
  <si>
    <t>y</t>
  </si>
  <si>
    <t>Maximum</t>
  </si>
  <si>
    <t>Likelihood</t>
  </si>
  <si>
    <t>x1</t>
  </si>
  <si>
    <t>Variance Equation</t>
  </si>
  <si>
    <t>↓</t>
  </si>
  <si>
    <t>EGARCH(1,1) Model</t>
  </si>
  <si>
    <r>
      <t xml:space="preserve">    exponential generalized autoregressive conditional heteroscedasticity model  (</t>
    </r>
    <r>
      <rPr>
        <i/>
        <sz val="10"/>
        <rFont val="Arial Tur"/>
        <charset val="162"/>
      </rPr>
      <t>i.e. EGARCH(p,q), p=1 &amp; q=1</t>
    </r>
    <r>
      <rPr>
        <sz val="10"/>
        <rFont val="Arial Tur"/>
        <charset val="162"/>
      </rPr>
      <t>) that accounts for the asymmetry.</t>
    </r>
  </si>
  <si>
    <t xml:space="preserve"> End of Report</t>
  </si>
  <si>
    <t xml:space="preserve"> DATE GENERATED: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</si>
  <si>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</si>
  <si>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</si>
  <si>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</si>
  <si>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DIRECTION:              Maximize</t>
  </si>
  <si>
    <t xml:space="preserve"> ERROR / WARNING MESSAGES:</t>
  </si>
  <si>
    <t xml:space="preserve"> ***WARNING***</t>
  </si>
  <si>
    <t xml:space="preserve">   (cell addresses listed at bottom of tab).</t>
  </si>
  <si>
    <t xml:space="preserve">   No Constraint Cells (Help Reference: NOCONST):</t>
  </si>
  <si>
    <t xml:space="preserve">   The solver recognized no valid constraints. The model either contained</t>
  </si>
  <si>
    <t xml:space="preserve">   on any adjustable cells. If the model was developed for an earlier</t>
  </si>
  <si>
    <t xml:space="preserve">   version of What'sBest, the constraints may need to be converted to the</t>
  </si>
  <si>
    <t xml:space="preserve">   current format for constraint functions.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</si>
  <si>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</si>
  <si>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</si>
  <si>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</si>
  <si>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</si>
  <si>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</si>
  <si>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</si>
  <si>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</si>
  <si>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LISTING:</t>
  </si>
  <si>
    <t xml:space="preserve">   EGARCH_Model!F14</t>
  </si>
  <si>
    <t xml:space="preserve">   EGARCH_Model!E15</t>
  </si>
  <si>
    <t xml:space="preserve">   EGARCH_Model!F15</t>
  </si>
  <si>
    <t xml:space="preserve">   EGARCH_Model!E16</t>
  </si>
  <si>
    <t xml:space="preserve">   EGARCH_Model!F16</t>
  </si>
  <si>
    <t xml:space="preserve">   EGARCH_Model!E17</t>
  </si>
  <si>
    <t xml:space="preserve">   EGARCH_Model!F17</t>
  </si>
  <si>
    <t xml:space="preserve">   EGARCH_Model!E18</t>
  </si>
  <si>
    <t xml:space="preserve">   EGARCH_Model!F18</t>
  </si>
  <si>
    <t xml:space="preserve">   EGARCH_Model!E19</t>
  </si>
  <si>
    <t xml:space="preserve">   EGARCH_Model!F19</t>
  </si>
  <si>
    <t xml:space="preserve">   EGARCH_Model!E20</t>
  </si>
  <si>
    <t xml:space="preserve">   EGARCH_Model!F20</t>
  </si>
  <si>
    <t xml:space="preserve">   EGARCH_Model!E21</t>
  </si>
  <si>
    <t xml:space="preserve">   EGARCH_Model!F21</t>
  </si>
  <si>
    <t xml:space="preserve">   EGARCH_Model!E22</t>
  </si>
  <si>
    <t xml:space="preserve">   EGARCH_Model!F22</t>
  </si>
  <si>
    <t xml:space="preserve">   EGARCH_Model!E23</t>
  </si>
  <si>
    <t xml:space="preserve">   EGARCH_Model!F23</t>
  </si>
  <si>
    <t xml:space="preserve">   EGARCH_Model!E24</t>
  </si>
  <si>
    <t xml:space="preserve">   EGARCH_Model!F24</t>
  </si>
  <si>
    <t xml:space="preserve">   EGARCH_Model!E25</t>
  </si>
  <si>
    <t xml:space="preserve">   EGARCH_Model!F25</t>
  </si>
  <si>
    <t xml:space="preserve">   EGARCH_Model!E26</t>
  </si>
  <si>
    <t xml:space="preserve">   EGARCH_Model!F26</t>
  </si>
  <si>
    <t xml:space="preserve">   EGARCH_Model!E27</t>
  </si>
  <si>
    <t xml:space="preserve">   EGARCH_Model!F27</t>
  </si>
  <si>
    <t xml:space="preserve">   EGARCH_Model!E28</t>
  </si>
  <si>
    <t xml:space="preserve">   EGARCH_Model!F28</t>
  </si>
  <si>
    <t xml:space="preserve">   EGARCH_Model!E29</t>
  </si>
  <si>
    <t xml:space="preserve">   EGARCH_Model!F29</t>
  </si>
  <si>
    <t xml:space="preserve">   EGARCH_Model!E30</t>
  </si>
  <si>
    <t xml:space="preserve">   EGARCH_Model!F30</t>
  </si>
  <si>
    <t xml:space="preserve">   EGARCH_Model!E31</t>
  </si>
  <si>
    <t xml:space="preserve">   EGARCH_Model!F31</t>
  </si>
  <si>
    <t xml:space="preserve">   EGARCH_Model!E32</t>
  </si>
  <si>
    <t xml:space="preserve">   EGARCH_Model!F32</t>
  </si>
  <si>
    <t xml:space="preserve">   EGARCH_Model!E33</t>
  </si>
  <si>
    <t xml:space="preserve">   EGARCH_Model!F33</t>
  </si>
  <si>
    <t xml:space="preserve">   EGARCH_Model!E34</t>
  </si>
  <si>
    <t xml:space="preserve">   EGARCH_Model!F34</t>
  </si>
  <si>
    <t xml:space="preserve">   EGARCH_Model!E35</t>
  </si>
  <si>
    <t xml:space="preserve">   EGARCH_Model!F35</t>
  </si>
  <si>
    <t xml:space="preserve">   EGARCH_Model!E36</t>
  </si>
  <si>
    <t xml:space="preserve">   EGARCH_Model!F36</t>
  </si>
  <si>
    <t xml:space="preserve">   EGARCH_Model!E37</t>
  </si>
  <si>
    <t xml:space="preserve">   EGARCH_Model!F37</t>
  </si>
  <si>
    <t xml:space="preserve">   EGARCH_Model!E38</t>
  </si>
  <si>
    <t xml:space="preserve">   EGARCH_Model!F38</t>
  </si>
  <si>
    <t xml:space="preserve">   EGARCH_Model!E39</t>
  </si>
  <si>
    <t xml:space="preserve">   EGARCH_Model!F39</t>
  </si>
  <si>
    <t xml:space="preserve">   EGARCH_Model!E40</t>
  </si>
  <si>
    <t xml:space="preserve">   EGARCH_Model!F40</t>
  </si>
  <si>
    <t xml:space="preserve">   EGARCH_Model!E41</t>
  </si>
  <si>
    <t xml:space="preserve">   EGARCH_Model!F41</t>
  </si>
  <si>
    <t xml:space="preserve">   EGARCH_Model!E42</t>
  </si>
  <si>
    <t xml:space="preserve">   EGARCH_Model!F42</t>
  </si>
  <si>
    <t xml:space="preserve">   EGARCH_Model!E43</t>
  </si>
  <si>
    <t xml:space="preserve">   EGARCH_Model!F43</t>
  </si>
  <si>
    <t xml:space="preserve">   EGARCH_Model!E44</t>
  </si>
  <si>
    <t xml:space="preserve">   EGARCH_Model!F44</t>
  </si>
  <si>
    <t xml:space="preserve">   EGARCH_Model!E45</t>
  </si>
  <si>
    <t xml:space="preserve">   EGARCH_Model!F45</t>
  </si>
  <si>
    <t xml:space="preserve">   EGARCH_Model!E46</t>
  </si>
  <si>
    <t xml:space="preserve">   EGARCH_Model!F46</t>
  </si>
  <si>
    <t xml:space="preserve">   EGARCH_Model!E47</t>
  </si>
  <si>
    <t xml:space="preserve">   EGARCH_Model!F47</t>
  </si>
  <si>
    <t xml:space="preserve">   EGARCH_Model!E48</t>
  </si>
  <si>
    <t xml:space="preserve">   EGARCH_Model!F48</t>
  </si>
  <si>
    <t xml:space="preserve">   EGARCH_Model!E49</t>
  </si>
  <si>
    <t xml:space="preserve">   EGARCH_Model!F49</t>
  </si>
  <si>
    <t xml:space="preserve">   EGARCH_Model!E50</t>
  </si>
  <si>
    <t xml:space="preserve">   EGARCH_Model!F50</t>
  </si>
  <si>
    <t xml:space="preserve">   EGARCH_Model!E51</t>
  </si>
  <si>
    <t xml:space="preserve">   EGARCH_Model!F51</t>
  </si>
  <si>
    <t xml:space="preserve">   EGARCH_Model!E52</t>
  </si>
  <si>
    <t xml:space="preserve">   EGARCH_Model!F52</t>
  </si>
  <si>
    <t xml:space="preserve">   EGARCH_Model!E53</t>
  </si>
  <si>
    <t xml:space="preserve">   EGARCH_Model!F53</t>
  </si>
  <si>
    <t xml:space="preserve">   EGARCH_Model!E54</t>
  </si>
  <si>
    <t xml:space="preserve">   EGARCH_Model!F54</t>
  </si>
  <si>
    <t xml:space="preserve">   EGARCH_Model!E55</t>
  </si>
  <si>
    <t xml:space="preserve">   EGARCH_Model!F55</t>
  </si>
  <si>
    <t xml:space="preserve">   EGARCH_Model!E56</t>
  </si>
  <si>
    <t xml:space="preserve">   EGARCH_Model!F56</t>
  </si>
  <si>
    <t xml:space="preserve">   EGARCH_Model!E57</t>
  </si>
  <si>
    <t xml:space="preserve">   EGARCH_Model!F57</t>
  </si>
  <si>
    <t xml:space="preserve">   EGARCH_Model!E58</t>
  </si>
  <si>
    <t xml:space="preserve">   EGARCH_Model!F58</t>
  </si>
  <si>
    <t xml:space="preserve">   EGARCH_Model!E59</t>
  </si>
  <si>
    <t xml:space="preserve">   EGARCH_Model!F59</t>
  </si>
  <si>
    <t xml:space="preserve">   EGARCH_Model!E60</t>
  </si>
  <si>
    <t xml:space="preserve">   EGARCH_Model!F60</t>
  </si>
  <si>
    <t xml:space="preserve">   EGARCH_Model!E61</t>
  </si>
  <si>
    <t xml:space="preserve">   EGARCH_Model!F61</t>
  </si>
  <si>
    <t xml:space="preserve">   EGARCH_Model!E62</t>
  </si>
  <si>
    <t xml:space="preserve">   EGARCH_Model!F62</t>
  </si>
  <si>
    <t xml:space="preserve">   EGARCH_Model!E63</t>
  </si>
  <si>
    <t xml:space="preserve">   EGARCH_Model!F63</t>
  </si>
  <si>
    <t xml:space="preserve">   EGARCH_Model!E64</t>
  </si>
  <si>
    <t xml:space="preserve">   EGARCH_Model!F64</t>
  </si>
  <si>
    <t xml:space="preserve">   EGARCH_Model!E65</t>
  </si>
  <si>
    <t xml:space="preserve">   EGARCH_Model!F65</t>
  </si>
  <si>
    <t xml:space="preserve">   EGARCH_Model!E66</t>
  </si>
  <si>
    <t xml:space="preserve">   EGARCH_Model!F66</t>
  </si>
  <si>
    <t xml:space="preserve">   EGARCH_Model!E67</t>
  </si>
  <si>
    <t xml:space="preserve">   EGARCH_Model!F67</t>
  </si>
  <si>
    <t xml:space="preserve">   EGARCH_Model!E68</t>
  </si>
  <si>
    <t xml:space="preserve">   EGARCH_Model!F68</t>
  </si>
  <si>
    <t xml:space="preserve">   EGARCH_Model!E69</t>
  </si>
  <si>
    <t xml:space="preserve">   EGARCH_Model!F69</t>
  </si>
  <si>
    <t xml:space="preserve">   EGARCH_Model!E70</t>
  </si>
  <si>
    <t xml:space="preserve">   EGARCH_Model!F70</t>
  </si>
  <si>
    <t xml:space="preserve">   EGARCH_Model!E71</t>
  </si>
  <si>
    <t xml:space="preserve">   EGARCH_Model!F71</t>
  </si>
  <si>
    <t xml:space="preserve">   EGARCH_Model!E72</t>
  </si>
  <si>
    <t xml:space="preserve">   EGARCH_Model!F72</t>
  </si>
  <si>
    <t xml:space="preserve">   EGARCH_Model!E73</t>
  </si>
  <si>
    <t xml:space="preserve">   EGARCH_Model!F73</t>
  </si>
  <si>
    <t xml:space="preserve">   EGARCH_Model!E74</t>
  </si>
  <si>
    <t xml:space="preserve">   EGARCH_Model!F74</t>
  </si>
  <si>
    <t xml:space="preserve">   EGARCH_Model!E75</t>
  </si>
  <si>
    <t xml:space="preserve">   EGARCH_Model!F75</t>
  </si>
  <si>
    <t xml:space="preserve">   EGARCH_Model!E76</t>
  </si>
  <si>
    <t xml:space="preserve">   EGARCH_Model!F76</t>
  </si>
  <si>
    <t xml:space="preserve">   EGARCH_Model!E77</t>
  </si>
  <si>
    <t xml:space="preserve">   EGARCH_Model!F77</t>
  </si>
  <si>
    <t xml:space="preserve">   EGARCH_Model!E78</t>
  </si>
  <si>
    <t xml:space="preserve">   EGARCH_Model!F78</t>
  </si>
  <si>
    <t xml:space="preserve">   EGARCH_Model!E79</t>
  </si>
  <si>
    <t xml:space="preserve">   EGARCH_Model!F79</t>
  </si>
  <si>
    <t xml:space="preserve">   EGARCH_Model!E80</t>
  </si>
  <si>
    <t xml:space="preserve">   EGARCH_Model!F80</t>
  </si>
  <si>
    <t xml:space="preserve">   EGARCH_Model!E81</t>
  </si>
  <si>
    <t xml:space="preserve">   EGARCH_Model!F81</t>
  </si>
  <si>
    <t xml:space="preserve">   EGARCH_Model!E82</t>
  </si>
  <si>
    <t xml:space="preserve">   EGARCH_Model!F82</t>
  </si>
  <si>
    <t xml:space="preserve">   EGARCH_Model!E83</t>
  </si>
  <si>
    <t xml:space="preserve">   EGARCH_Model!F83</t>
  </si>
  <si>
    <t xml:space="preserve">   EGARCH_Model!E84</t>
  </si>
  <si>
    <t xml:space="preserve">   EGARCH_Model!F84</t>
  </si>
  <si>
    <t xml:space="preserve">   EGARCH_Model!E85</t>
  </si>
  <si>
    <t xml:space="preserve">   EGARCH_Model!F85</t>
  </si>
  <si>
    <t xml:space="preserve">   EGARCH_Model!E86</t>
  </si>
  <si>
    <t xml:space="preserve">   EGARCH_Model!F86</t>
  </si>
  <si>
    <t xml:space="preserve">   EGARCH_Model!E87</t>
  </si>
  <si>
    <t xml:space="preserve">   EGARCH_Model!F87</t>
  </si>
  <si>
    <t xml:space="preserve">   EGARCH_Model!E88</t>
  </si>
  <si>
    <t xml:space="preserve">   EGARCH_Model!F88</t>
  </si>
  <si>
    <t xml:space="preserve">   EGARCH_Model!E89</t>
  </si>
  <si>
    <t xml:space="preserve">   EGARCH_Model!F89</t>
  </si>
  <si>
    <t xml:space="preserve">   EGARCH_Model!E90</t>
  </si>
  <si>
    <t xml:space="preserve">   EGARCH_Model!F90</t>
  </si>
  <si>
    <t xml:space="preserve">   EGARCH_Model!E91</t>
  </si>
  <si>
    <t xml:space="preserve">   EGARCH_Model!F91</t>
  </si>
  <si>
    <t xml:space="preserve">   EGARCH_Model!E92</t>
  </si>
  <si>
    <t xml:space="preserve">   EGARCH_Model!F92</t>
  </si>
  <si>
    <t xml:space="preserve">   EGARCH_Model!E93</t>
  </si>
  <si>
    <t xml:space="preserve">   EGARCH_Model!F93</t>
  </si>
  <si>
    <t xml:space="preserve">   EGARCH_Model!E94</t>
  </si>
  <si>
    <t xml:space="preserve">   EGARCH_Model!F94</t>
  </si>
  <si>
    <t xml:space="preserve">   EGARCH_Model!E95</t>
  </si>
  <si>
    <t xml:space="preserve">   EGARCH_Model!F95</t>
  </si>
  <si>
    <t xml:space="preserve">   EGARCH_Model!E96</t>
  </si>
  <si>
    <t xml:space="preserve">   EGARCH_Model!F96</t>
  </si>
  <si>
    <t xml:space="preserve">   EGARCH_Model!E97</t>
  </si>
  <si>
    <t xml:space="preserve">   EGARCH_Model!F97</t>
  </si>
  <si>
    <t xml:space="preserve">   EGARCH_Model!E98</t>
  </si>
  <si>
    <t xml:space="preserve">   EGARCH_Model!F98</t>
  </si>
  <si>
    <t xml:space="preserve">   EGARCH_Model!E99</t>
  </si>
  <si>
    <t xml:space="preserve">   EGARCH_Model!F99</t>
  </si>
  <si>
    <t xml:space="preserve">   EGARCH_Model!E100</t>
  </si>
  <si>
    <t xml:space="preserve">   EGARCH_Model!F100</t>
  </si>
  <si>
    <t xml:space="preserve">   EGARCH_Model!E101</t>
  </si>
  <si>
    <t xml:space="preserve">   EGARCH_Model!F101</t>
  </si>
  <si>
    <t xml:space="preserve">   EGARCH_Model!E102</t>
  </si>
  <si>
    <t xml:space="preserve">   EGARCH_Model!F102</t>
  </si>
  <si>
    <t xml:space="preserve">   EGARCH_Model!E103</t>
  </si>
  <si>
    <t xml:space="preserve">   EGARCH_Model!F103</t>
  </si>
  <si>
    <t xml:space="preserve">   EGARCH_Model!E104</t>
  </si>
  <si>
    <t xml:space="preserve">   EGARCH_Model!F104</t>
  </si>
  <si>
    <t xml:space="preserve">   EGARCH_Model!E105</t>
  </si>
  <si>
    <t xml:space="preserve">   EGARCH_Model!F105</t>
  </si>
  <si>
    <t xml:space="preserve">   EGARCH_Model!E106</t>
  </si>
  <si>
    <t xml:space="preserve">   EGARCH_Model!F106</t>
  </si>
  <si>
    <t xml:space="preserve">   EGARCH_Model!E107</t>
  </si>
  <si>
    <t xml:space="preserve">   EGARCH_Model!F107</t>
  </si>
  <si>
    <t xml:space="preserve">   EGARCH_Model!E108</t>
  </si>
  <si>
    <t xml:space="preserve">   EGARCH_Model!F108</t>
  </si>
  <si>
    <t xml:space="preserve">   EGARCH_Model!E109</t>
  </si>
  <si>
    <t xml:space="preserve">   EGARCH_Model!F109</t>
  </si>
  <si>
    <t xml:space="preserve">   EGARCH_Model!E110</t>
  </si>
  <si>
    <t xml:space="preserve">   EGARCH_Model!F110</t>
  </si>
  <si>
    <t xml:space="preserve">  Keywords: EGARCH, Volatility Modeling, Heteroscedasticity, Maximum Likelihood, Time Varying Parameters, Forecasting, Time Series, Econometrics;</t>
  </si>
  <si>
    <r>
      <t xml:space="preserve">  Reference: Nelson, Daniel B. (1991). "Conditional Heteroskedasticity in Asset Returns: A New Approach," </t>
    </r>
    <r>
      <rPr>
        <i/>
        <sz val="10"/>
        <rFont val="Arial Tur"/>
        <charset val="162"/>
      </rPr>
      <t>Econometrica</t>
    </r>
    <r>
      <rPr>
        <sz val="10"/>
        <rFont val="Arial Tur"/>
        <charset val="162"/>
      </rPr>
      <t>, Vol. 59, pp. 347-370.</t>
    </r>
  </si>
  <si>
    <t xml:space="preserve">   EGARCH_Model!E111</t>
  </si>
  <si>
    <t xml:space="preserve">   EGARCH_Model!F111</t>
  </si>
  <si>
    <t>Log likelihood</t>
  </si>
  <si>
    <t>Mean Equation</t>
  </si>
  <si>
    <t>Initialization is often made by setting the first value equal to the</t>
  </si>
  <si>
    <t xml:space="preserve">   Coefficients                      1392</t>
  </si>
  <si>
    <t xml:space="preserve">   Maximum coefficient value:        17.604705064934  on &lt;RHS&gt;</t>
  </si>
  <si>
    <t xml:space="preserve">       Adjustables                      6         Unlimited</t>
  </si>
  <si>
    <t xml:space="preserve">         Continuous                     4</t>
  </si>
  <si>
    <t xml:space="preserve">         Free                           2</t>
  </si>
  <si>
    <t xml:space="preserve">         Integers/Binaries            0/0         Unlimited</t>
  </si>
  <si>
    <t xml:space="preserve">       Formulas                       300</t>
  </si>
  <si>
    <t xml:space="preserve">     Strings                            0</t>
  </si>
  <si>
    <t xml:space="preserve">     Constraints                        0         Unlimited</t>
  </si>
  <si>
    <t xml:space="preserve"> MODEL TYPE:             Nonlinear (Nonlinear Program)</t>
  </si>
  <si>
    <t xml:space="preserve">   no constraint functions or only constraint functions that did not depend</t>
  </si>
  <si>
    <t xml:space="preserve">   List of nonlinear expressions:</t>
  </si>
  <si>
    <t xml:space="preserve">   List of contributors to nonlinear cells:</t>
  </si>
  <si>
    <t xml:space="preserve">   EGARCH_Model!D14</t>
  </si>
  <si>
    <t xml:space="preserve">   EGARCH_Model!L14</t>
  </si>
  <si>
    <t xml:space="preserve">   EGARCH_Model!D15</t>
  </si>
  <si>
    <t xml:space="preserve">   EGARCH_Model!L15</t>
  </si>
  <si>
    <t xml:space="preserve">   EGARCH_Model!D16</t>
  </si>
  <si>
    <t xml:space="preserve">   EGARCH_Model!D17</t>
  </si>
  <si>
    <t xml:space="preserve">   EGARCH_Model!D18</t>
  </si>
  <si>
    <t xml:space="preserve">   EGARCH_Model!D19</t>
  </si>
  <si>
    <t xml:space="preserve">   EGARCH_Model!D20</t>
  </si>
  <si>
    <t xml:space="preserve">   EGARCH_Model!D21</t>
  </si>
  <si>
    <t xml:space="preserve">   EGARCH_Model!D22</t>
  </si>
  <si>
    <t xml:space="preserve">   EGARCH_Model!D23</t>
  </si>
  <si>
    <t xml:space="preserve">   EGARCH_Model!D24</t>
  </si>
  <si>
    <t xml:space="preserve">   EGARCH_Model!D25</t>
  </si>
  <si>
    <t xml:space="preserve">   EGARCH_Model!D26</t>
  </si>
  <si>
    <t xml:space="preserve">   EGARCH_Model!D27</t>
  </si>
  <si>
    <t xml:space="preserve">   EGARCH_Model!D28</t>
  </si>
  <si>
    <t xml:space="preserve">   EGARCH_Model!D29</t>
  </si>
  <si>
    <t xml:space="preserve">   EGARCH_Model!D30</t>
  </si>
  <si>
    <t xml:space="preserve">   EGARCH_Model!D31</t>
  </si>
  <si>
    <t xml:space="preserve">   EGARCH_Model!D32</t>
  </si>
  <si>
    <t xml:space="preserve">   EGARCH_Model!D33</t>
  </si>
  <si>
    <t xml:space="preserve">   EGARCH_Model!D34</t>
  </si>
  <si>
    <t xml:space="preserve">   EGARCH_Model!D35</t>
  </si>
  <si>
    <t xml:space="preserve">   EGARCH_Model!D36</t>
  </si>
  <si>
    <t xml:space="preserve">   EGARCH_Model!D37</t>
  </si>
  <si>
    <t xml:space="preserve">   EGARCH_Model!D38</t>
  </si>
  <si>
    <t xml:space="preserve">   EGARCH_Model!D39</t>
  </si>
  <si>
    <t xml:space="preserve">   EGARCH_Model!D40</t>
  </si>
  <si>
    <t xml:space="preserve">   EGARCH_Model!D41</t>
  </si>
  <si>
    <t xml:space="preserve">   EGARCH_Model!D42</t>
  </si>
  <si>
    <t xml:space="preserve">   EGARCH_Model!D43</t>
  </si>
  <si>
    <t xml:space="preserve">   EGARCH_Model!D44</t>
  </si>
  <si>
    <t xml:space="preserve">   EGARCH_Model!D45</t>
  </si>
  <si>
    <t xml:space="preserve">   EGARCH_Model!D46</t>
  </si>
  <si>
    <t xml:space="preserve">   EGARCH_Model!D47</t>
  </si>
  <si>
    <t xml:space="preserve">   EGARCH_Model!D48</t>
  </si>
  <si>
    <t xml:space="preserve">   EGARCH_Model!D49</t>
  </si>
  <si>
    <t xml:space="preserve">   EGARCH_Model!D50</t>
  </si>
  <si>
    <t xml:space="preserve">   EGARCH_Model!D51</t>
  </si>
  <si>
    <t xml:space="preserve">   EGARCH_Model!D52</t>
  </si>
  <si>
    <t xml:space="preserve">   EGARCH_Model!D53</t>
  </si>
  <si>
    <t xml:space="preserve">   EGARCH_Model!D54</t>
  </si>
  <si>
    <t xml:space="preserve">   EGARCH_Model!D55</t>
  </si>
  <si>
    <t xml:space="preserve">   EGARCH_Model!D56</t>
  </si>
  <si>
    <t xml:space="preserve">   EGARCH_Model!D57</t>
  </si>
  <si>
    <t xml:space="preserve">   EGARCH_Model!D58</t>
  </si>
  <si>
    <t xml:space="preserve">   EGARCH_Model!D59</t>
  </si>
  <si>
    <t xml:space="preserve">   EGARCH_Model!D60</t>
  </si>
  <si>
    <t xml:space="preserve">   EGARCH_Model!D61</t>
  </si>
  <si>
    <t xml:space="preserve">   EGARCH_Model!D62</t>
  </si>
  <si>
    <t xml:space="preserve">   EGARCH_Model!D63</t>
  </si>
  <si>
    <t xml:space="preserve">   EGARCH_Model!D64</t>
  </si>
  <si>
    <t xml:space="preserve">   EGARCH_Model!D65</t>
  </si>
  <si>
    <t xml:space="preserve">   EGARCH_Model!D66</t>
  </si>
  <si>
    <t xml:space="preserve">   EGARCH_Model!D67</t>
  </si>
  <si>
    <t xml:space="preserve">   EGARCH_Model!D68</t>
  </si>
  <si>
    <t xml:space="preserve">   EGARCH_Model!D69</t>
  </si>
  <si>
    <t xml:space="preserve">   EGARCH_Model!D70</t>
  </si>
  <si>
    <t xml:space="preserve">   EGARCH_Model!D71</t>
  </si>
  <si>
    <t xml:space="preserve">   EGARCH_Model!D72</t>
  </si>
  <si>
    <t xml:space="preserve">   EGARCH_Model!D73</t>
  </si>
  <si>
    <t xml:space="preserve">   EGARCH_Model!D74</t>
  </si>
  <si>
    <t xml:space="preserve">   EGARCH_Model!D75</t>
  </si>
  <si>
    <t xml:space="preserve">   EGARCH_Model!D76</t>
  </si>
  <si>
    <t xml:space="preserve">   EGARCH_Model!D77</t>
  </si>
  <si>
    <t xml:space="preserve">   EGARCH_Model!D78</t>
  </si>
  <si>
    <t xml:space="preserve">   EGARCH_Model!D79</t>
  </si>
  <si>
    <t xml:space="preserve">   EGARCH_Model!D80</t>
  </si>
  <si>
    <t xml:space="preserve">   EGARCH_Model!D81</t>
  </si>
  <si>
    <t xml:space="preserve">   EGARCH_Model!D82</t>
  </si>
  <si>
    <t xml:space="preserve">   EGARCH_Model!D83</t>
  </si>
  <si>
    <t xml:space="preserve">   EGARCH_Model!D84</t>
  </si>
  <si>
    <t xml:space="preserve">   EGARCH_Model!D85</t>
  </si>
  <si>
    <t xml:space="preserve">   EGARCH_Model!D86</t>
  </si>
  <si>
    <t xml:space="preserve">   EGARCH_Model!D87</t>
  </si>
  <si>
    <t xml:space="preserve">   EGARCH_Model!D88</t>
  </si>
  <si>
    <t xml:space="preserve">   EGARCH_Model!D89</t>
  </si>
  <si>
    <t xml:space="preserve">   EGARCH_Model!D90</t>
  </si>
  <si>
    <t xml:space="preserve">   EGARCH_Model!D91</t>
  </si>
  <si>
    <t xml:space="preserve">   EGARCH_Model!D92</t>
  </si>
  <si>
    <t xml:space="preserve">   EGARCH_Model!D93</t>
  </si>
  <si>
    <t xml:space="preserve">   EGARCH_Model!D94</t>
  </si>
  <si>
    <t xml:space="preserve">   EGARCH_Model!D95</t>
  </si>
  <si>
    <t xml:space="preserve">   EGARCH_Model!D96</t>
  </si>
  <si>
    <t xml:space="preserve">   EGARCH_Model!D97</t>
  </si>
  <si>
    <t xml:space="preserve">   EGARCH_Model!D98</t>
  </si>
  <si>
    <t xml:space="preserve">   EGARCH_Model!D99</t>
  </si>
  <si>
    <t xml:space="preserve">   EGARCH_Model!D100</t>
  </si>
  <si>
    <t xml:space="preserve">   EGARCH_Model!D101</t>
  </si>
  <si>
    <t xml:space="preserve">   EGARCH_Model!D102</t>
  </si>
  <si>
    <t xml:space="preserve">   EGARCH_Model!D103</t>
  </si>
  <si>
    <t xml:space="preserve">   EGARCH_Model!D104</t>
  </si>
  <si>
    <t xml:space="preserve">   EGARCH_Model!D105</t>
  </si>
  <si>
    <t xml:space="preserve">   EGARCH_Model!D106</t>
  </si>
  <si>
    <t xml:space="preserve">   EGARCH_Model!D107</t>
  </si>
  <si>
    <t xml:space="preserve">   EGARCH_Model!D108</t>
  </si>
  <si>
    <t xml:space="preserve">   EGARCH_Model!D109</t>
  </si>
  <si>
    <t xml:space="preserve">   EGARCH_Model!D110</t>
  </si>
  <si>
    <t xml:space="preserve">   EGARCH_Model!D111</t>
  </si>
  <si>
    <t xml:space="preserve">   Nonlinears                         203         Unlimited</t>
  </si>
  <si>
    <t xml:space="preserve"> BEST OBJECTIVE BOUND:   . . .</t>
  </si>
  <si>
    <t xml:space="preserve"> STEPS:                  . . .</t>
  </si>
  <si>
    <t xml:space="preserve"> ACTIVE:                 . . .</t>
  </si>
  <si>
    <t xml:space="preserve">    The asymmetry here refers to difference in behavior of residuals for positive and negative shocks.</t>
  </si>
  <si>
    <t xml:space="preserve">  Original WB model by Eren Ocakverdi.</t>
  </si>
  <si>
    <t xml:space="preserve">   Minimum coefficient value:        0.0046  on EGARCH_Model!J15</t>
  </si>
  <si>
    <t xml:space="preserve">   Minimum coefficient in formula:   EGARCH_Model!D23</t>
  </si>
  <si>
    <t xml:space="preserve">   Maximum coefficient in formula:   EGARCH_Model!D64</t>
  </si>
  <si>
    <t xml:space="preserve">   EGARCH_Model!E112</t>
  </si>
  <si>
    <t xml:space="preserve">   EGARCH_Model!F112</t>
  </si>
  <si>
    <t xml:space="preserve">   EGARCH_Model!E113</t>
  </si>
  <si>
    <t xml:space="preserve">   EGARCH_Model!F113</t>
  </si>
  <si>
    <t xml:space="preserve">   EGARCH_Model!L16</t>
  </si>
  <si>
    <t xml:space="preserve">   EGARCH_Model!L17</t>
  </si>
  <si>
    <t xml:space="preserve">   EGARCH_Model!D112</t>
  </si>
  <si>
    <t xml:space="preserve">   EGARCH_Model!D113</t>
  </si>
  <si>
    <t>of the empirical standart deviation of the estimated mean equation</t>
  </si>
  <si>
    <t xml:space="preserve">   Total Cells                        607</t>
  </si>
  <si>
    <t xml:space="preserve">     Numerics                         607</t>
  </si>
  <si>
    <t xml:space="preserve">       Constants                      301</t>
  </si>
  <si>
    <t xml:space="preserve"> What'sBest!® 12.0.0.0 (Nov 15, 2012) - Library 8.0.868.2 - 64-bit - Status Report -</t>
  </si>
  <si>
    <t xml:space="preserve"> SOLUTION STATUS:        FEASIBLE</t>
  </si>
  <si>
    <t xml:space="preserve"> OPTIMALITY CONDITION:   UNCERTAIN</t>
  </si>
  <si>
    <t xml:space="preserve"> NON-DEFAULT SETTINGS:</t>
  </si>
  <si>
    <t xml:space="preserve"> SOLVER TYPE:            . . .</t>
  </si>
  <si>
    <t xml:space="preserve"> SOLUTION TIME:          0 Hours  0 Minutes  2 Seconds</t>
  </si>
  <si>
    <t xml:space="preserve">   Global Solver Options / Multistart Attempts:   Off</t>
  </si>
  <si>
    <t xml:space="preserve">  Given a series of observations, we want to estimate the data generation process, allowing variance to vary over time following a first order</t>
  </si>
  <si>
    <r>
      <t xml:space="preserve">where </t>
    </r>
    <r>
      <rPr>
        <i/>
        <sz val="10"/>
        <rFont val="Arial Tur"/>
      </rPr>
      <t>e</t>
    </r>
    <r>
      <rPr>
        <i/>
        <vertAlign val="subscript"/>
        <sz val="8"/>
        <rFont val="Arial Tur"/>
      </rPr>
      <t>t</t>
    </r>
    <r>
      <rPr>
        <i/>
        <sz val="8"/>
        <rFont val="Arial Tur"/>
      </rPr>
      <t xml:space="preserve"> </t>
    </r>
    <r>
      <rPr>
        <sz val="10"/>
        <rFont val="Arial Tur"/>
      </rPr>
      <t>is a white noise process.</t>
    </r>
  </si>
  <si>
    <r>
      <t xml:space="preserve">*The </t>
    </r>
    <r>
      <rPr>
        <i/>
        <sz val="10"/>
        <rFont val="Arial Tur"/>
      </rPr>
      <t>y</t>
    </r>
    <r>
      <rPr>
        <i/>
        <vertAlign val="subscript"/>
        <sz val="8"/>
        <rFont val="Arial Tur"/>
      </rPr>
      <t>t</t>
    </r>
    <r>
      <rPr>
        <vertAlign val="subscript"/>
        <sz val="10"/>
        <rFont val="Arial Tur"/>
      </rPr>
      <t xml:space="preserve"> </t>
    </r>
    <r>
      <rPr>
        <sz val="10"/>
        <rFont val="Arial Tur"/>
      </rPr>
      <t>sequence is assumed to have the following form:</t>
    </r>
  </si>
  <si>
    <r>
      <t>y</t>
    </r>
    <r>
      <rPr>
        <i/>
        <vertAlign val="subscript"/>
        <sz val="8"/>
        <rFont val="Arial Tur"/>
      </rPr>
      <t>t</t>
    </r>
    <r>
      <rPr>
        <i/>
        <vertAlign val="subscript"/>
        <sz val="10"/>
        <rFont val="Arial Tur"/>
      </rPr>
      <t xml:space="preserve"> </t>
    </r>
    <r>
      <rPr>
        <i/>
        <sz val="10"/>
        <rFont val="Arial Tur"/>
      </rPr>
      <t xml:space="preserve">= </t>
    </r>
    <r>
      <rPr>
        <b/>
        <i/>
        <sz val="10"/>
        <rFont val="Arial Tur"/>
      </rPr>
      <t>alpha0</t>
    </r>
    <r>
      <rPr>
        <i/>
        <sz val="10"/>
        <rFont val="Arial Tur"/>
      </rPr>
      <t xml:space="preserve"> + </t>
    </r>
    <r>
      <rPr>
        <b/>
        <i/>
        <sz val="10"/>
        <rFont val="Arial Tur"/>
      </rPr>
      <t>alpha1</t>
    </r>
    <r>
      <rPr>
        <i/>
        <sz val="10"/>
        <rFont val="Arial Tur"/>
      </rPr>
      <t>*x</t>
    </r>
    <r>
      <rPr>
        <i/>
        <vertAlign val="subscript"/>
        <sz val="8"/>
        <rFont val="Arial Tur"/>
      </rPr>
      <t>t</t>
    </r>
    <r>
      <rPr>
        <i/>
        <sz val="10"/>
        <rFont val="Arial Tur"/>
      </rPr>
      <t xml:space="preserve"> + a</t>
    </r>
    <r>
      <rPr>
        <i/>
        <vertAlign val="subscript"/>
        <sz val="8"/>
        <rFont val="Arial Tur"/>
      </rPr>
      <t>t</t>
    </r>
    <r>
      <rPr>
        <sz val="10"/>
        <rFont val="Arial Tur"/>
        <charset val="162"/>
      </rPr>
      <t/>
    </r>
  </si>
  <si>
    <r>
      <t>a</t>
    </r>
    <r>
      <rPr>
        <i/>
        <vertAlign val="subscript"/>
        <sz val="8"/>
        <rFont val="Arial Tur"/>
      </rPr>
      <t>t</t>
    </r>
    <r>
      <rPr>
        <i/>
        <vertAlign val="subscript"/>
        <sz val="10"/>
        <rFont val="Arial Tur"/>
      </rPr>
      <t xml:space="preserve"> </t>
    </r>
    <r>
      <rPr>
        <i/>
        <sz val="10"/>
        <rFont val="Arial Tur"/>
      </rPr>
      <t>= s</t>
    </r>
    <r>
      <rPr>
        <i/>
        <vertAlign val="subscript"/>
        <sz val="8"/>
        <rFont val="Arial Tur"/>
      </rPr>
      <t>t</t>
    </r>
    <r>
      <rPr>
        <i/>
        <sz val="10"/>
        <rFont val="Arial Tur"/>
      </rPr>
      <t>*e</t>
    </r>
    <r>
      <rPr>
        <i/>
        <vertAlign val="subscript"/>
        <sz val="8"/>
        <rFont val="Arial Tur"/>
      </rPr>
      <t>t</t>
    </r>
    <r>
      <rPr>
        <sz val="10"/>
        <rFont val="Arial Tur"/>
        <charset val="162"/>
      </rPr>
      <t/>
    </r>
  </si>
  <si>
    <r>
      <t>ln(</t>
    </r>
    <r>
      <rPr>
        <i/>
        <sz val="10"/>
        <rFont val="Arial Tur"/>
      </rPr>
      <t>s</t>
    </r>
    <r>
      <rPr>
        <i/>
        <vertAlign val="subscript"/>
        <sz val="8"/>
        <rFont val="Arial Tur"/>
      </rPr>
      <t>t</t>
    </r>
    <r>
      <rPr>
        <sz val="10"/>
        <rFont val="Arial Tur"/>
        <charset val="162"/>
      </rPr>
      <t xml:space="preserve">^2) = </t>
    </r>
    <r>
      <rPr>
        <b/>
        <i/>
        <sz val="10"/>
        <rFont val="Arial Tur"/>
      </rPr>
      <t>beta0</t>
    </r>
    <r>
      <rPr>
        <i/>
        <sz val="10"/>
        <rFont val="Arial Tur"/>
      </rPr>
      <t xml:space="preserve"> + </t>
    </r>
    <r>
      <rPr>
        <b/>
        <i/>
        <sz val="10"/>
        <rFont val="Arial Tur"/>
      </rPr>
      <t>beta1</t>
    </r>
    <r>
      <rPr>
        <i/>
        <sz val="10"/>
        <rFont val="Arial Tur"/>
      </rPr>
      <t>*|a</t>
    </r>
    <r>
      <rPr>
        <i/>
        <vertAlign val="subscript"/>
        <sz val="8"/>
        <rFont val="Arial Tur"/>
      </rPr>
      <t>t</t>
    </r>
    <r>
      <rPr>
        <i/>
        <sz val="8"/>
        <rFont val="Arial Tur"/>
      </rPr>
      <t>-1</t>
    </r>
    <r>
      <rPr>
        <i/>
        <sz val="10"/>
        <rFont val="Arial Tur"/>
      </rPr>
      <t>|/s</t>
    </r>
    <r>
      <rPr>
        <i/>
        <vertAlign val="subscript"/>
        <sz val="8"/>
        <rFont val="Arial Tur"/>
      </rPr>
      <t>t</t>
    </r>
    <r>
      <rPr>
        <i/>
        <sz val="8"/>
        <rFont val="Arial Tur"/>
      </rPr>
      <t>-1</t>
    </r>
    <r>
      <rPr>
        <i/>
        <sz val="10"/>
        <rFont val="Arial Tur"/>
      </rPr>
      <t xml:space="preserve"> + </t>
    </r>
    <r>
      <rPr>
        <b/>
        <i/>
        <sz val="10"/>
        <rFont val="Arial Tur"/>
      </rPr>
      <t>beta2</t>
    </r>
    <r>
      <rPr>
        <i/>
        <sz val="10"/>
        <rFont val="Arial Tur"/>
      </rPr>
      <t>*a</t>
    </r>
    <r>
      <rPr>
        <i/>
        <vertAlign val="subscript"/>
        <sz val="8"/>
        <rFont val="Arial Tur"/>
      </rPr>
      <t>t</t>
    </r>
    <r>
      <rPr>
        <i/>
        <sz val="8"/>
        <rFont val="Arial Tur"/>
      </rPr>
      <t>-1</t>
    </r>
    <r>
      <rPr>
        <i/>
        <sz val="10"/>
        <rFont val="Arial Tur"/>
      </rPr>
      <t>/s</t>
    </r>
    <r>
      <rPr>
        <i/>
        <vertAlign val="subscript"/>
        <sz val="8"/>
        <rFont val="Arial Tur"/>
      </rPr>
      <t>t</t>
    </r>
    <r>
      <rPr>
        <i/>
        <sz val="8"/>
        <rFont val="Arial Tur"/>
      </rPr>
      <t>-1</t>
    </r>
    <r>
      <rPr>
        <i/>
        <sz val="10"/>
        <rFont val="Arial Tur"/>
      </rPr>
      <t xml:space="preserve"> + </t>
    </r>
    <r>
      <rPr>
        <b/>
        <i/>
        <sz val="10"/>
        <rFont val="Arial Tur"/>
      </rPr>
      <t>beta3</t>
    </r>
    <r>
      <rPr>
        <i/>
        <sz val="10"/>
        <rFont val="Arial Tur"/>
      </rPr>
      <t>*ln((s</t>
    </r>
    <r>
      <rPr>
        <i/>
        <vertAlign val="subscript"/>
        <sz val="8"/>
        <rFont val="Arial Tur"/>
      </rPr>
      <t>t</t>
    </r>
    <r>
      <rPr>
        <sz val="8"/>
        <rFont val="Arial Tur"/>
      </rPr>
      <t>-1</t>
    </r>
    <r>
      <rPr>
        <sz val="10"/>
        <rFont val="Arial Tur"/>
        <charset val="162"/>
      </rPr>
      <t>)^2)</t>
    </r>
  </si>
  <si>
    <r>
      <rPr>
        <b/>
        <i/>
        <sz val="10"/>
        <rFont val="Arial Tur"/>
      </rPr>
      <t>alpha</t>
    </r>
    <r>
      <rPr>
        <b/>
        <sz val="10"/>
        <rFont val="Arial Tur"/>
        <charset val="162"/>
      </rPr>
      <t>0 =</t>
    </r>
  </si>
  <si>
    <r>
      <rPr>
        <b/>
        <i/>
        <sz val="10"/>
        <rFont val="Arial Tur"/>
      </rPr>
      <t>alpha</t>
    </r>
    <r>
      <rPr>
        <b/>
        <sz val="10"/>
        <rFont val="Arial Tur"/>
        <charset val="162"/>
      </rPr>
      <t>1 =</t>
    </r>
  </si>
  <si>
    <r>
      <rPr>
        <b/>
        <i/>
        <sz val="10"/>
        <rFont val="Arial Tur"/>
      </rPr>
      <t>beta</t>
    </r>
    <r>
      <rPr>
        <b/>
        <sz val="10"/>
        <rFont val="Arial Tur"/>
        <charset val="162"/>
      </rPr>
      <t>1 =</t>
    </r>
  </si>
  <si>
    <r>
      <rPr>
        <b/>
        <i/>
        <sz val="10"/>
        <rFont val="Arial Tur"/>
      </rPr>
      <t>beta</t>
    </r>
    <r>
      <rPr>
        <b/>
        <sz val="10"/>
        <rFont val="Arial Tur"/>
        <charset val="162"/>
      </rPr>
      <t>2 =</t>
    </r>
  </si>
  <si>
    <r>
      <rPr>
        <b/>
        <i/>
        <sz val="10"/>
        <rFont val="Arial Tur"/>
      </rPr>
      <t>beta</t>
    </r>
    <r>
      <rPr>
        <b/>
        <sz val="10"/>
        <rFont val="Arial Tur"/>
        <charset val="162"/>
      </rPr>
      <t>3 =</t>
    </r>
  </si>
  <si>
    <r>
      <rPr>
        <b/>
        <i/>
        <sz val="10"/>
        <rFont val="Arial Tur"/>
      </rPr>
      <t>beta</t>
    </r>
    <r>
      <rPr>
        <b/>
        <sz val="10"/>
        <rFont val="Arial Tur"/>
      </rPr>
      <t>0 =</t>
    </r>
  </si>
  <si>
    <t xml:space="preserve"> OBJECTIVE VALUE:        -262.7991997896</t>
  </si>
  <si>
    <t xml:space="preserve"> TRIES:                  47</t>
  </si>
  <si>
    <t xml:space="preserve"> INFEASIBILITY:          4.5963233219481e-014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</si>
</sst>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000"/>
    <numFmt numFmtId="166" formatCode="mmm\ dd\,\ yyyy"/>
    <numFmt numFmtId="167" formatCode="hh:mm\ AM/PM"/>
    <numFmt numFmtId="168" formatCode="0.0000"/>
  </numFmts>
  <fonts count="19">
    <font>
      <sz val="10"/>
      <name val="Arial Tur"/>
      <charset val="162"/>
    </font>
    <font>
      <sz val="10"/>
      <name val="Arial Tur"/>
      <charset val="162"/>
    </font>
    <font>
      <sz val="8"/>
      <name val="Arial Tur"/>
      <charset val="162"/>
    </font>
    <font>
      <sz val="10"/>
      <color indexed="12"/>
      <name val="Arial Tur"/>
      <charset val="162"/>
    </font>
    <font>
      <sz val="14"/>
      <name val="Arial"/>
      <family val="2"/>
    </font>
    <font>
      <i/>
      <sz val="10"/>
      <name val="Arial Tur"/>
      <charset val="162"/>
    </font>
    <font>
      <b/>
      <sz val="10"/>
      <name val="Arial Tur"/>
      <charset val="162"/>
    </font>
    <font>
      <sz val="18"/>
      <name val="Arial Tur"/>
      <charset val="162"/>
    </font>
    <font>
      <sz val="9"/>
      <name val="Courier"/>
      <family val="3"/>
    </font>
    <font>
      <sz val="9"/>
      <color indexed="10"/>
      <name val="Courier"/>
      <family val="3"/>
    </font>
    <font>
      <b/>
      <sz val="10"/>
      <name val="Arial Tur"/>
    </font>
    <font>
      <sz val="8"/>
      <name val="Arial Tur"/>
    </font>
    <font>
      <sz val="10"/>
      <name val="Arial Tur"/>
    </font>
    <font>
      <i/>
      <sz val="10"/>
      <name val="Arial Tur"/>
    </font>
    <font>
      <i/>
      <sz val="8"/>
      <name val="Arial Tur"/>
    </font>
    <font>
      <b/>
      <i/>
      <sz val="10"/>
      <name val="Arial Tur"/>
    </font>
    <font>
      <i/>
      <vertAlign val="subscript"/>
      <sz val="8"/>
      <name val="Arial Tur"/>
    </font>
    <font>
      <vertAlign val="subscript"/>
      <sz val="10"/>
      <name val="Arial Tur"/>
    </font>
    <font>
      <i/>
      <vertAlign val="subscript"/>
      <sz val="10"/>
      <name val="Arial Tur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46">
    <xf numFmtId="0" fontId="0" fillId="0" borderId="0" xfId="0"/>
    <xf numFmtId="0" fontId="3" fillId="0" borderId="0" xfId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1" fontId="6" fillId="0" borderId="0" xfId="0" applyNumberFormat="1" applyFont="1" applyAlignment="1">
      <alignment horizontal="left"/>
    </xf>
    <xf numFmtId="0" fontId="6" fillId="0" borderId="0" xfId="0" applyFont="1" applyBorder="1" applyAlignment="1">
      <alignment horizontal="right"/>
    </xf>
    <xf numFmtId="168" fontId="3" fillId="0" borderId="0" xfId="1" applyNumberFormat="1" applyFont="1" applyBorder="1" applyProtection="1">
      <protection locked="0"/>
    </xf>
    <xf numFmtId="0" fontId="6" fillId="0" borderId="0" xfId="0" applyFont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168" fontId="0" fillId="0" borderId="0" xfId="0" applyNumberFormat="1" applyBorder="1"/>
    <xf numFmtId="0" fontId="3" fillId="0" borderId="0" xfId="1" applyFon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2" xfId="0" applyBorder="1"/>
    <xf numFmtId="0" fontId="6" fillId="0" borderId="2" xfId="0" applyFont="1" applyBorder="1" applyAlignment="1">
      <alignment horizontal="left"/>
    </xf>
    <xf numFmtId="0" fontId="3" fillId="0" borderId="4" xfId="1" applyFont="1" applyBorder="1" applyProtection="1">
      <protection locked="0"/>
    </xf>
    <xf numFmtId="0" fontId="5" fillId="0" borderId="6" xfId="0" applyFont="1" applyBorder="1" applyAlignment="1">
      <alignment horizontal="right"/>
    </xf>
    <xf numFmtId="0" fontId="5" fillId="0" borderId="0" xfId="0" applyFont="1"/>
    <xf numFmtId="0" fontId="7" fillId="0" borderId="0" xfId="0" applyFont="1" applyAlignment="1">
      <alignment horizontal="center"/>
    </xf>
    <xf numFmtId="164" fontId="1" fillId="0" borderId="0" xfId="0" applyNumberFormat="1" applyFont="1" applyFill="1" applyAlignment="1"/>
    <xf numFmtId="164" fontId="0" fillId="0" borderId="0" xfId="0" applyNumberFormat="1" applyFill="1" applyBorder="1"/>
    <xf numFmtId="0" fontId="0" fillId="3" borderId="0" xfId="0" applyFill="1" applyBorder="1"/>
    <xf numFmtId="164" fontId="1" fillId="2" borderId="0" xfId="2" applyNumberFormat="1" applyAlignment="1">
      <protection locked="0"/>
    </xf>
    <xf numFmtId="165" fontId="0" fillId="0" borderId="0" xfId="0" applyNumberFormat="1" applyFill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8" fontId="0" fillId="0" borderId="3" xfId="0" applyNumberFormat="1" applyBorder="1"/>
    <xf numFmtId="168" fontId="0" fillId="0" borderId="8" xfId="0" applyNumberFormat="1" applyBorder="1"/>
    <xf numFmtId="168" fontId="3" fillId="0" borderId="0" xfId="1" applyNumberFormat="1" applyFont="1" applyFill="1" applyAlignment="1" applyProtection="1">
      <alignment horizontal="right"/>
      <protection locked="0"/>
    </xf>
    <xf numFmtId="168" fontId="3" fillId="0" borderId="2" xfId="1" applyNumberFormat="1" applyFont="1" applyFill="1" applyBorder="1" applyAlignment="1" applyProtection="1">
      <alignment horizontal="right"/>
      <protection locked="0"/>
    </xf>
    <xf numFmtId="168" fontId="3" fillId="0" borderId="8" xfId="1" applyNumberFormat="1" applyFont="1" applyFill="1" applyBorder="1" applyAlignment="1" applyProtection="1">
      <protection locked="0"/>
    </xf>
    <xf numFmtId="168" fontId="3" fillId="0" borderId="7" xfId="1" applyNumberFormat="1" applyFont="1" applyFill="1" applyBorder="1" applyAlignment="1" applyProtection="1">
      <protection locked="0"/>
    </xf>
    <xf numFmtId="0" fontId="8" fillId="0" borderId="0" xfId="0" applyFont="1"/>
    <xf numFmtId="166" fontId="8" fillId="0" borderId="0" xfId="0" applyNumberFormat="1" applyFont="1" applyAlignment="1">
      <alignment horizontal="left"/>
    </xf>
    <xf numFmtId="167" fontId="8" fillId="0" borderId="0" xfId="0" applyNumberFormat="1" applyFont="1" applyAlignment="1">
      <alignment horizontal="left"/>
    </xf>
    <xf numFmtId="0" fontId="9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5" xfId="0" applyFont="1" applyBorder="1"/>
    <xf numFmtId="0" fontId="12" fillId="0" borderId="5" xfId="0" applyFont="1" applyBorder="1" applyAlignment="1">
      <alignment horizontal="left"/>
    </xf>
    <xf numFmtId="0" fontId="10" fillId="0" borderId="3" xfId="0" applyFont="1" applyBorder="1" applyAlignment="1">
      <alignment horizontal="right"/>
    </xf>
    <xf numFmtId="0" fontId="10" fillId="0" borderId="1" xfId="0" applyFont="1" applyBorder="1" applyAlignment="1" applyProtection="1">
      <alignment horizontal="right"/>
      <protection locked="0"/>
    </xf>
    <xf numFmtId="0" fontId="10" fillId="0" borderId="1" xfId="0" applyFont="1" applyBorder="1" applyAlignment="1">
      <alignment horizontal="right"/>
    </xf>
  </cellXfs>
  <cellStyles count="3">
    <cellStyle name="Adjustable" xfId="1"/>
    <cellStyle name="Best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5"/>
  <sheetViews>
    <sheetView showGridLines="0" workbookViewId="0"/>
  </sheetViews>
  <sheetFormatPr defaultRowHeight="12.75"/>
  <cols>
    <col min="1" max="6" width="25.7109375" customWidth="1"/>
  </cols>
  <sheetData>
    <row r="1" spans="1:4">
      <c r="A1" s="35" t="s">
        <v>368</v>
      </c>
      <c r="B1" s="35"/>
      <c r="C1" s="35"/>
      <c r="D1" s="35"/>
    </row>
    <row r="2" spans="1:4">
      <c r="A2" s="35"/>
      <c r="B2" s="35"/>
      <c r="C2" s="35"/>
      <c r="D2" s="35"/>
    </row>
    <row r="3" spans="1:4">
      <c r="A3" s="35" t="s">
        <v>13</v>
      </c>
      <c r="B3" s="36">
        <v>41291.899039351854</v>
      </c>
      <c r="C3" s="37">
        <v>41291.899039351854</v>
      </c>
      <c r="D3" s="35"/>
    </row>
    <row r="4" spans="1:4">
      <c r="A4" s="35"/>
      <c r="B4" s="35"/>
      <c r="C4" s="35"/>
      <c r="D4" s="35"/>
    </row>
    <row r="5" spans="1:4">
      <c r="A5" s="35"/>
      <c r="B5" s="35"/>
      <c r="C5" s="35"/>
      <c r="D5" s="35"/>
    </row>
    <row r="6" spans="1:4">
      <c r="A6" s="35" t="s">
        <v>14</v>
      </c>
      <c r="B6" s="35"/>
      <c r="C6" s="35"/>
      <c r="D6" s="35"/>
    </row>
    <row r="7" spans="1:4">
      <c r="A7" s="35"/>
      <c r="B7" s="35"/>
      <c r="C7" s="35"/>
      <c r="D7" s="35"/>
    </row>
    <row r="8" spans="1:4">
      <c r="A8" s="35" t="s">
        <v>15</v>
      </c>
      <c r="B8" s="35"/>
      <c r="C8" s="35"/>
      <c r="D8" s="35"/>
    </row>
    <row r="9" spans="1:4">
      <c r="A9" s="35" t="s">
        <v>16</v>
      </c>
      <c r="B9" s="35"/>
      <c r="C9" s="35"/>
      <c r="D9" s="35"/>
    </row>
    <row r="10" spans="1:4">
      <c r="A10" s="35" t="s">
        <v>365</v>
      </c>
      <c r="B10" s="35"/>
      <c r="C10" s="35"/>
      <c r="D10" s="35"/>
    </row>
    <row r="11" spans="1:4">
      <c r="A11" s="35" t="s">
        <v>366</v>
      </c>
      <c r="B11" s="35"/>
      <c r="C11" s="35"/>
      <c r="D11" s="35"/>
    </row>
    <row r="12" spans="1:4">
      <c r="A12" s="35" t="s">
        <v>236</v>
      </c>
      <c r="B12" s="35"/>
      <c r="C12" s="35"/>
      <c r="D12" s="35"/>
    </row>
    <row r="13" spans="1:4">
      <c r="A13" s="35" t="s">
        <v>237</v>
      </c>
      <c r="B13" s="35"/>
      <c r="C13" s="35"/>
      <c r="D13" s="35"/>
    </row>
    <row r="14" spans="1:4">
      <c r="A14" s="35" t="s">
        <v>238</v>
      </c>
      <c r="B14" s="35"/>
      <c r="C14" s="35"/>
      <c r="D14" s="35"/>
    </row>
    <row r="15" spans="1:4">
      <c r="A15" s="35" t="s">
        <v>239</v>
      </c>
      <c r="B15" s="35"/>
      <c r="C15" s="35"/>
      <c r="D15" s="35"/>
    </row>
    <row r="16" spans="1:4">
      <c r="A16" s="35" t="s">
        <v>367</v>
      </c>
      <c r="B16" s="35"/>
      <c r="C16" s="35"/>
      <c r="D16" s="35"/>
    </row>
    <row r="17" spans="1:4">
      <c r="A17" s="35" t="s">
        <v>240</v>
      </c>
      <c r="B17" s="35"/>
      <c r="C17" s="35"/>
      <c r="D17" s="35"/>
    </row>
    <row r="18" spans="1:4">
      <c r="A18" s="35" t="s">
        <v>241</v>
      </c>
      <c r="B18" s="35"/>
      <c r="C18" s="35"/>
      <c r="D18" s="35"/>
    </row>
    <row r="19" spans="1:4">
      <c r="A19" s="35" t="s">
        <v>242</v>
      </c>
      <c r="B19" s="35"/>
      <c r="C19" s="35"/>
      <c r="D19" s="35"/>
    </row>
    <row r="20" spans="1:4">
      <c r="A20" s="35" t="s">
        <v>347</v>
      </c>
      <c r="B20" s="35"/>
      <c r="C20" s="35"/>
      <c r="D20" s="35"/>
    </row>
    <row r="21" spans="1:4">
      <c r="A21" s="35" t="s">
        <v>234</v>
      </c>
      <c r="B21" s="35"/>
      <c r="C21" s="35"/>
      <c r="D21" s="35"/>
    </row>
    <row r="22" spans="1:4">
      <c r="A22" s="35"/>
      <c r="B22" s="35"/>
      <c r="C22" s="35"/>
      <c r="D22" s="35"/>
    </row>
    <row r="23" spans="1:4">
      <c r="A23" s="35" t="s">
        <v>353</v>
      </c>
      <c r="B23" s="35"/>
      <c r="C23" s="35"/>
      <c r="D23" s="35"/>
    </row>
    <row r="24" spans="1:4">
      <c r="A24" s="35" t="s">
        <v>354</v>
      </c>
      <c r="B24" s="35"/>
      <c r="C24" s="35"/>
      <c r="D24" s="35"/>
    </row>
    <row r="25" spans="1:4">
      <c r="A25" s="35" t="s">
        <v>235</v>
      </c>
      <c r="B25" s="35"/>
      <c r="C25" s="35"/>
      <c r="D25" s="35"/>
    </row>
    <row r="26" spans="1:4">
      <c r="A26" s="35" t="s">
        <v>355</v>
      </c>
      <c r="B26" s="35"/>
      <c r="C26" s="35"/>
      <c r="D26" s="35"/>
    </row>
    <row r="27" spans="1:4">
      <c r="A27" s="35"/>
      <c r="B27" s="35"/>
      <c r="C27" s="35"/>
      <c r="D27" s="35"/>
    </row>
    <row r="28" spans="1:4">
      <c r="A28" s="35" t="s">
        <v>243</v>
      </c>
      <c r="B28" s="35"/>
      <c r="C28" s="35"/>
      <c r="D28" s="35"/>
    </row>
    <row r="29" spans="1:4">
      <c r="A29" s="35"/>
      <c r="B29" s="35"/>
      <c r="C29" s="35"/>
      <c r="D29" s="35"/>
    </row>
    <row r="30" spans="1:4">
      <c r="A30" s="38" t="s">
        <v>369</v>
      </c>
      <c r="B30" s="35"/>
      <c r="C30" s="35"/>
      <c r="D30" s="35"/>
    </row>
    <row r="31" spans="1:4">
      <c r="A31" s="35"/>
      <c r="B31" s="35"/>
      <c r="C31" s="35"/>
      <c r="D31" s="35"/>
    </row>
    <row r="32" spans="1:4">
      <c r="A32" s="35" t="s">
        <v>370</v>
      </c>
      <c r="B32" s="35"/>
      <c r="C32" s="35"/>
      <c r="D32" s="35"/>
    </row>
    <row r="33" spans="1:4">
      <c r="A33" s="35"/>
      <c r="B33" s="35"/>
      <c r="C33" s="35"/>
      <c r="D33" s="35"/>
    </row>
    <row r="34" spans="1:4">
      <c r="A34" s="35" t="s">
        <v>387</v>
      </c>
      <c r="B34" s="35"/>
      <c r="C34" s="35"/>
      <c r="D34" s="35"/>
    </row>
    <row r="35" spans="1:4">
      <c r="A35" s="35"/>
      <c r="B35" s="35"/>
      <c r="C35" s="35"/>
      <c r="D35" s="35"/>
    </row>
    <row r="36" spans="1:4">
      <c r="A36" s="35" t="s">
        <v>17</v>
      </c>
      <c r="B36" s="35"/>
      <c r="C36" s="35"/>
      <c r="D36" s="35"/>
    </row>
    <row r="37" spans="1:4">
      <c r="A37" s="35"/>
      <c r="B37" s="35"/>
      <c r="C37" s="35"/>
      <c r="D37" s="35"/>
    </row>
    <row r="38" spans="1:4">
      <c r="A38" s="35" t="s">
        <v>372</v>
      </c>
      <c r="B38" s="35"/>
      <c r="C38" s="35"/>
      <c r="D38" s="35"/>
    </row>
    <row r="39" spans="1:4">
      <c r="A39" s="35"/>
      <c r="B39" s="35"/>
      <c r="C39" s="35"/>
      <c r="D39" s="35"/>
    </row>
    <row r="40" spans="1:4">
      <c r="A40" s="35" t="s">
        <v>388</v>
      </c>
      <c r="B40" s="35"/>
      <c r="C40" s="35"/>
      <c r="D40" s="35"/>
    </row>
    <row r="41" spans="1:4">
      <c r="A41" s="35"/>
      <c r="B41" s="35"/>
      <c r="C41" s="35"/>
      <c r="D41" s="35"/>
    </row>
    <row r="42" spans="1:4">
      <c r="A42" s="35" t="s">
        <v>389</v>
      </c>
      <c r="B42" s="35"/>
      <c r="C42" s="35"/>
      <c r="D42" s="35"/>
    </row>
    <row r="43" spans="1:4">
      <c r="A43" s="35"/>
      <c r="B43" s="35"/>
      <c r="C43" s="35"/>
      <c r="D43" s="35"/>
    </row>
    <row r="44" spans="1:4">
      <c r="A44" s="35" t="s">
        <v>348</v>
      </c>
      <c r="B44" s="35"/>
      <c r="C44" s="35"/>
      <c r="D44" s="35"/>
    </row>
    <row r="45" spans="1:4">
      <c r="A45" s="35"/>
      <c r="B45" s="35"/>
      <c r="C45" s="35"/>
      <c r="D45" s="35"/>
    </row>
    <row r="46" spans="1:4">
      <c r="A46" s="35" t="s">
        <v>349</v>
      </c>
      <c r="B46" s="35"/>
      <c r="C46" s="35"/>
      <c r="D46" s="35"/>
    </row>
    <row r="47" spans="1:4">
      <c r="A47" s="35"/>
      <c r="B47" s="35"/>
      <c r="C47" s="35"/>
      <c r="D47" s="35"/>
    </row>
    <row r="48" spans="1:4">
      <c r="A48" s="35" t="s">
        <v>350</v>
      </c>
      <c r="B48" s="35"/>
      <c r="C48" s="35"/>
      <c r="D48" s="35"/>
    </row>
    <row r="49" spans="1:4">
      <c r="A49" s="35"/>
      <c r="B49" s="35"/>
      <c r="C49" s="35"/>
      <c r="D49" s="35"/>
    </row>
    <row r="50" spans="1:4">
      <c r="A50" s="35" t="s">
        <v>373</v>
      </c>
      <c r="B50" s="35"/>
      <c r="C50" s="35"/>
      <c r="D50" s="35"/>
    </row>
    <row r="51" spans="1:4">
      <c r="A51" s="35"/>
      <c r="B51" s="35"/>
      <c r="C51" s="35"/>
      <c r="D51" s="35"/>
    </row>
    <row r="52" spans="1:4">
      <c r="A52" s="35" t="s">
        <v>371</v>
      </c>
      <c r="B52" s="35"/>
      <c r="C52" s="35"/>
      <c r="D52" s="35"/>
    </row>
    <row r="53" spans="1:4">
      <c r="A53" s="35"/>
      <c r="B53" s="35"/>
      <c r="C53" s="35"/>
      <c r="D53" s="35"/>
    </row>
    <row r="54" spans="1:4">
      <c r="A54" s="35" t="s">
        <v>374</v>
      </c>
      <c r="B54" s="35"/>
      <c r="C54" s="35"/>
      <c r="D54" s="35"/>
    </row>
    <row r="55" spans="1:4">
      <c r="A55" s="35"/>
      <c r="B55" s="35"/>
      <c r="C55" s="35"/>
      <c r="D55" s="35"/>
    </row>
    <row r="56" spans="1:4">
      <c r="A56" s="35" t="s">
        <v>18</v>
      </c>
      <c r="B56" s="35"/>
      <c r="C56" s="35"/>
      <c r="D56" s="35"/>
    </row>
    <row r="57" spans="1:4">
      <c r="A57" s="35"/>
      <c r="B57" s="35"/>
      <c r="C57" s="35"/>
      <c r="D57" s="35"/>
    </row>
    <row r="58" spans="1:4">
      <c r="A58" s="35" t="s">
        <v>19</v>
      </c>
      <c r="B58" s="35"/>
      <c r="C58" s="35"/>
      <c r="D58" s="35"/>
    </row>
    <row r="59" spans="1:4">
      <c r="A59" s="35" t="s">
        <v>21</v>
      </c>
      <c r="B59" s="35"/>
      <c r="C59" s="35"/>
      <c r="D59" s="35"/>
    </row>
    <row r="60" spans="1:4">
      <c r="A60" s="35" t="s">
        <v>22</v>
      </c>
      <c r="B60" s="35"/>
      <c r="C60" s="35"/>
      <c r="D60" s="35"/>
    </row>
    <row r="61" spans="1:4">
      <c r="A61" s="35" t="s">
        <v>244</v>
      </c>
      <c r="B61" s="35"/>
      <c r="C61" s="35"/>
      <c r="D61" s="35"/>
    </row>
    <row r="62" spans="1:4">
      <c r="A62" s="35" t="s">
        <v>23</v>
      </c>
      <c r="B62" s="35"/>
      <c r="C62" s="35"/>
      <c r="D62" s="35"/>
    </row>
    <row r="63" spans="1:4">
      <c r="A63" s="35" t="s">
        <v>24</v>
      </c>
      <c r="B63" s="35"/>
      <c r="C63" s="35"/>
      <c r="D63" s="35"/>
    </row>
    <row r="64" spans="1:4">
      <c r="A64" s="35" t="s">
        <v>25</v>
      </c>
      <c r="B64" s="35"/>
      <c r="C64" s="35"/>
      <c r="D64" s="35"/>
    </row>
    <row r="65" spans="1:4">
      <c r="A65" s="35"/>
      <c r="B65" s="35"/>
      <c r="C65" s="35"/>
      <c r="D65" s="35"/>
    </row>
    <row r="66" spans="1:4">
      <c r="A66" s="35" t="s">
        <v>19</v>
      </c>
      <c r="B66" s="35"/>
      <c r="C66" s="35"/>
      <c r="D66" s="35"/>
    </row>
    <row r="67" spans="1:4">
      <c r="A67" s="35" t="s">
        <v>26</v>
      </c>
      <c r="B67" s="35"/>
      <c r="C67" s="35"/>
      <c r="D67" s="35"/>
    </row>
    <row r="68" spans="1:4">
      <c r="A68" s="35" t="s">
        <v>27</v>
      </c>
      <c r="B68" s="35"/>
      <c r="C68" s="35"/>
      <c r="D68" s="35"/>
    </row>
    <row r="69" spans="1:4">
      <c r="A69" s="35" t="s">
        <v>28</v>
      </c>
      <c r="B69" s="35"/>
      <c r="C69" s="35"/>
      <c r="D69" s="35"/>
    </row>
    <row r="70" spans="1:4">
      <c r="A70" s="35" t="s">
        <v>29</v>
      </c>
      <c r="B70" s="35"/>
      <c r="C70" s="35"/>
      <c r="D70" s="35"/>
    </row>
    <row r="71" spans="1:4">
      <c r="A71" s="35" t="s">
        <v>30</v>
      </c>
      <c r="B71" s="35"/>
      <c r="C71" s="35"/>
      <c r="D71" s="35"/>
    </row>
    <row r="72" spans="1:4">
      <c r="A72" s="35" t="s">
        <v>31</v>
      </c>
      <c r="B72" s="35"/>
      <c r="C72" s="35"/>
      <c r="D72" s="35"/>
    </row>
    <row r="73" spans="1:4">
      <c r="A73" s="35" t="s">
        <v>32</v>
      </c>
      <c r="B73" s="35"/>
      <c r="C73" s="35"/>
      <c r="D73" s="35"/>
    </row>
    <row r="74" spans="1:4">
      <c r="A74" s="35" t="s">
        <v>20</v>
      </c>
      <c r="B74" s="35"/>
      <c r="C74" s="35"/>
      <c r="D74" s="35"/>
    </row>
    <row r="75" spans="1:4">
      <c r="A75" s="35"/>
      <c r="B75" s="35"/>
      <c r="C75" s="35"/>
      <c r="D75" s="35"/>
    </row>
    <row r="76" spans="1:4">
      <c r="A76" s="35" t="s">
        <v>33</v>
      </c>
      <c r="B76" s="35"/>
      <c r="C76" s="35"/>
      <c r="D76" s="35"/>
    </row>
    <row r="77" spans="1:4">
      <c r="A77" s="35"/>
      <c r="B77" s="35"/>
      <c r="C77" s="35"/>
      <c r="D77" s="35"/>
    </row>
    <row r="78" spans="1:4">
      <c r="A78" s="35" t="s">
        <v>19</v>
      </c>
      <c r="B78" s="35"/>
      <c r="C78" s="35"/>
      <c r="D78" s="35"/>
    </row>
    <row r="79" spans="1:4">
      <c r="A79" s="35" t="s">
        <v>245</v>
      </c>
      <c r="B79" s="35"/>
      <c r="C79" s="35"/>
      <c r="D79" s="35"/>
    </row>
    <row r="80" spans="1:4">
      <c r="A80" s="35" t="s">
        <v>34</v>
      </c>
      <c r="B80" s="35" t="s">
        <v>35</v>
      </c>
      <c r="C80" s="35" t="s">
        <v>36</v>
      </c>
      <c r="D80" s="35" t="s">
        <v>37</v>
      </c>
    </row>
    <row r="81" spans="1:4">
      <c r="A81" s="35" t="s">
        <v>38</v>
      </c>
      <c r="B81" s="35" t="s">
        <v>39</v>
      </c>
      <c r="C81" s="35" t="s">
        <v>40</v>
      </c>
      <c r="D81" s="35" t="s">
        <v>41</v>
      </c>
    </row>
    <row r="82" spans="1:4">
      <c r="A82" s="35" t="s">
        <v>42</v>
      </c>
      <c r="B82" s="35" t="s">
        <v>43</v>
      </c>
      <c r="C82" s="35" t="s">
        <v>44</v>
      </c>
      <c r="D82" s="35" t="s">
        <v>45</v>
      </c>
    </row>
    <row r="83" spans="1:4">
      <c r="A83" s="35" t="s">
        <v>46</v>
      </c>
      <c r="B83" s="35" t="s">
        <v>47</v>
      </c>
      <c r="C83" s="35" t="s">
        <v>48</v>
      </c>
      <c r="D83" s="35" t="s">
        <v>49</v>
      </c>
    </row>
    <row r="84" spans="1:4">
      <c r="A84" s="35" t="s">
        <v>50</v>
      </c>
      <c r="B84" s="35" t="s">
        <v>51</v>
      </c>
      <c r="C84" s="35" t="s">
        <v>52</v>
      </c>
      <c r="D84" s="35" t="s">
        <v>53</v>
      </c>
    </row>
    <row r="85" spans="1:4">
      <c r="A85" s="35" t="s">
        <v>54</v>
      </c>
      <c r="B85" s="35" t="s">
        <v>55</v>
      </c>
      <c r="C85" s="35" t="s">
        <v>56</v>
      </c>
      <c r="D85" s="35" t="s">
        <v>57</v>
      </c>
    </row>
    <row r="86" spans="1:4">
      <c r="A86" s="35" t="s">
        <v>58</v>
      </c>
      <c r="B86" s="35" t="s">
        <v>59</v>
      </c>
      <c r="C86" s="35" t="s">
        <v>60</v>
      </c>
      <c r="D86" s="35" t="s">
        <v>61</v>
      </c>
    </row>
    <row r="87" spans="1:4">
      <c r="A87" s="35" t="s">
        <v>62</v>
      </c>
      <c r="B87" s="35" t="s">
        <v>63</v>
      </c>
      <c r="C87" s="35" t="s">
        <v>64</v>
      </c>
      <c r="D87" s="35" t="s">
        <v>65</v>
      </c>
    </row>
    <row r="88" spans="1:4">
      <c r="A88" s="35" t="s">
        <v>66</v>
      </c>
      <c r="B88" s="35" t="s">
        <v>67</v>
      </c>
      <c r="C88" s="35" t="s">
        <v>68</v>
      </c>
      <c r="D88" s="35" t="s">
        <v>69</v>
      </c>
    </row>
    <row r="89" spans="1:4">
      <c r="A89" s="35" t="s">
        <v>70</v>
      </c>
      <c r="B89" s="35" t="s">
        <v>71</v>
      </c>
      <c r="C89" s="35" t="s">
        <v>72</v>
      </c>
      <c r="D89" s="35" t="s">
        <v>73</v>
      </c>
    </row>
    <row r="90" spans="1:4">
      <c r="A90" s="35" t="s">
        <v>74</v>
      </c>
      <c r="B90" s="35" t="s">
        <v>75</v>
      </c>
      <c r="C90" s="35" t="s">
        <v>76</v>
      </c>
      <c r="D90" s="35" t="s">
        <v>77</v>
      </c>
    </row>
    <row r="91" spans="1:4">
      <c r="A91" s="35" t="s">
        <v>78</v>
      </c>
      <c r="B91" s="35" t="s">
        <v>79</v>
      </c>
      <c r="C91" s="35" t="s">
        <v>80</v>
      </c>
      <c r="D91" s="35" t="s">
        <v>81</v>
      </c>
    </row>
    <row r="92" spans="1:4">
      <c r="A92" s="35" t="s">
        <v>82</v>
      </c>
      <c r="B92" s="35" t="s">
        <v>83</v>
      </c>
      <c r="C92" s="35" t="s">
        <v>84</v>
      </c>
      <c r="D92" s="35" t="s">
        <v>85</v>
      </c>
    </row>
    <row r="93" spans="1:4">
      <c r="A93" s="35" t="s">
        <v>86</v>
      </c>
      <c r="B93" s="35" t="s">
        <v>87</v>
      </c>
      <c r="C93" s="35" t="s">
        <v>88</v>
      </c>
      <c r="D93" s="35" t="s">
        <v>89</v>
      </c>
    </row>
    <row r="94" spans="1:4">
      <c r="A94" s="35" t="s">
        <v>90</v>
      </c>
      <c r="B94" s="35" t="s">
        <v>91</v>
      </c>
      <c r="C94" s="35" t="s">
        <v>92</v>
      </c>
      <c r="D94" s="35" t="s">
        <v>93</v>
      </c>
    </row>
    <row r="95" spans="1:4">
      <c r="A95" s="35" t="s">
        <v>94</v>
      </c>
      <c r="B95" s="35" t="s">
        <v>95</v>
      </c>
      <c r="C95" s="35" t="s">
        <v>96</v>
      </c>
      <c r="D95" s="35" t="s">
        <v>97</v>
      </c>
    </row>
    <row r="96" spans="1:4">
      <c r="A96" s="35" t="s">
        <v>98</v>
      </c>
      <c r="B96" s="35" t="s">
        <v>99</v>
      </c>
      <c r="C96" s="35" t="s">
        <v>100</v>
      </c>
      <c r="D96" s="35" t="s">
        <v>101</v>
      </c>
    </row>
    <row r="97" spans="1:4">
      <c r="A97" s="35" t="s">
        <v>102</v>
      </c>
      <c r="B97" s="35" t="s">
        <v>103</v>
      </c>
      <c r="C97" s="35" t="s">
        <v>104</v>
      </c>
      <c r="D97" s="35" t="s">
        <v>105</v>
      </c>
    </row>
    <row r="98" spans="1:4">
      <c r="A98" s="35" t="s">
        <v>106</v>
      </c>
      <c r="B98" s="35" t="s">
        <v>107</v>
      </c>
      <c r="C98" s="35" t="s">
        <v>108</v>
      </c>
      <c r="D98" s="35" t="s">
        <v>109</v>
      </c>
    </row>
    <row r="99" spans="1:4">
      <c r="A99" s="35" t="s">
        <v>110</v>
      </c>
      <c r="B99" s="35" t="s">
        <v>111</v>
      </c>
      <c r="C99" s="35" t="s">
        <v>112</v>
      </c>
      <c r="D99" s="35" t="s">
        <v>113</v>
      </c>
    </row>
    <row r="100" spans="1:4">
      <c r="A100" s="35" t="s">
        <v>114</v>
      </c>
      <c r="B100" s="35" t="s">
        <v>115</v>
      </c>
      <c r="C100" s="35" t="s">
        <v>116</v>
      </c>
      <c r="D100" s="35" t="s">
        <v>117</v>
      </c>
    </row>
    <row r="101" spans="1:4">
      <c r="A101" s="35" t="s">
        <v>118</v>
      </c>
      <c r="B101" s="35" t="s">
        <v>119</v>
      </c>
      <c r="C101" s="35" t="s">
        <v>120</v>
      </c>
      <c r="D101" s="35" t="s">
        <v>121</v>
      </c>
    </row>
    <row r="102" spans="1:4">
      <c r="A102" s="35" t="s">
        <v>122</v>
      </c>
      <c r="B102" s="35" t="s">
        <v>123</v>
      </c>
      <c r="C102" s="35" t="s">
        <v>124</v>
      </c>
      <c r="D102" s="35" t="s">
        <v>125</v>
      </c>
    </row>
    <row r="103" spans="1:4">
      <c r="A103" s="35" t="s">
        <v>126</v>
      </c>
      <c r="B103" s="35" t="s">
        <v>127</v>
      </c>
      <c r="C103" s="35" t="s">
        <v>128</v>
      </c>
      <c r="D103" s="35" t="s">
        <v>129</v>
      </c>
    </row>
    <row r="104" spans="1:4">
      <c r="A104" s="35" t="s">
        <v>130</v>
      </c>
      <c r="B104" s="35" t="s">
        <v>131</v>
      </c>
      <c r="C104" s="35" t="s">
        <v>132</v>
      </c>
      <c r="D104" s="35" t="s">
        <v>133</v>
      </c>
    </row>
    <row r="105" spans="1:4">
      <c r="A105" s="35" t="s">
        <v>134</v>
      </c>
      <c r="B105" s="35" t="s">
        <v>135</v>
      </c>
      <c r="C105" s="35" t="s">
        <v>136</v>
      </c>
      <c r="D105" s="35" t="s">
        <v>137</v>
      </c>
    </row>
    <row r="106" spans="1:4">
      <c r="A106" s="35" t="s">
        <v>138</v>
      </c>
      <c r="B106" s="35" t="s">
        <v>139</v>
      </c>
      <c r="C106" s="35" t="s">
        <v>140</v>
      </c>
      <c r="D106" s="35" t="s">
        <v>141</v>
      </c>
    </row>
    <row r="107" spans="1:4">
      <c r="A107" s="35" t="s">
        <v>142</v>
      </c>
      <c r="B107" s="35" t="s">
        <v>143</v>
      </c>
      <c r="C107" s="35" t="s">
        <v>144</v>
      </c>
      <c r="D107" s="35" t="s">
        <v>145</v>
      </c>
    </row>
    <row r="108" spans="1:4">
      <c r="A108" s="35" t="s">
        <v>146</v>
      </c>
      <c r="B108" s="35" t="s">
        <v>147</v>
      </c>
      <c r="C108" s="35" t="s">
        <v>148</v>
      </c>
      <c r="D108" s="35" t="s">
        <v>149</v>
      </c>
    </row>
    <row r="109" spans="1:4">
      <c r="A109" s="35" t="s">
        <v>150</v>
      </c>
      <c r="B109" s="35" t="s">
        <v>151</v>
      </c>
      <c r="C109" s="35" t="s">
        <v>152</v>
      </c>
      <c r="D109" s="35" t="s">
        <v>153</v>
      </c>
    </row>
    <row r="110" spans="1:4">
      <c r="A110" s="35" t="s">
        <v>154</v>
      </c>
      <c r="B110" s="35" t="s">
        <v>155</v>
      </c>
      <c r="C110" s="35" t="s">
        <v>156</v>
      </c>
      <c r="D110" s="35" t="s">
        <v>157</v>
      </c>
    </row>
    <row r="111" spans="1:4">
      <c r="A111" s="35" t="s">
        <v>158</v>
      </c>
      <c r="B111" s="35" t="s">
        <v>159</v>
      </c>
      <c r="C111" s="35" t="s">
        <v>160</v>
      </c>
      <c r="D111" s="35" t="s">
        <v>161</v>
      </c>
    </row>
    <row r="112" spans="1:4">
      <c r="A112" s="35" t="s">
        <v>162</v>
      </c>
      <c r="B112" s="35" t="s">
        <v>163</v>
      </c>
      <c r="C112" s="35" t="s">
        <v>164</v>
      </c>
      <c r="D112" s="35" t="s">
        <v>165</v>
      </c>
    </row>
    <row r="113" spans="1:4">
      <c r="A113" s="35" t="s">
        <v>166</v>
      </c>
      <c r="B113" s="35" t="s">
        <v>167</v>
      </c>
      <c r="C113" s="35" t="s">
        <v>168</v>
      </c>
      <c r="D113" s="35" t="s">
        <v>169</v>
      </c>
    </row>
    <row r="114" spans="1:4">
      <c r="A114" s="35" t="s">
        <v>170</v>
      </c>
      <c r="B114" s="35" t="s">
        <v>171</v>
      </c>
      <c r="C114" s="35" t="s">
        <v>172</v>
      </c>
      <c r="D114" s="35" t="s">
        <v>173</v>
      </c>
    </row>
    <row r="115" spans="1:4">
      <c r="A115" s="35" t="s">
        <v>174</v>
      </c>
      <c r="B115" s="35" t="s">
        <v>175</v>
      </c>
      <c r="C115" s="35" t="s">
        <v>176</v>
      </c>
      <c r="D115" s="35" t="s">
        <v>177</v>
      </c>
    </row>
    <row r="116" spans="1:4">
      <c r="A116" s="35" t="s">
        <v>178</v>
      </c>
      <c r="B116" s="35" t="s">
        <v>179</v>
      </c>
      <c r="C116" s="35" t="s">
        <v>180</v>
      </c>
      <c r="D116" s="35" t="s">
        <v>181</v>
      </c>
    </row>
    <row r="117" spans="1:4">
      <c r="A117" s="35" t="s">
        <v>182</v>
      </c>
      <c r="B117" s="35" t="s">
        <v>183</v>
      </c>
      <c r="C117" s="35" t="s">
        <v>184</v>
      </c>
      <c r="D117" s="35" t="s">
        <v>185</v>
      </c>
    </row>
    <row r="118" spans="1:4">
      <c r="A118" s="35" t="s">
        <v>186</v>
      </c>
      <c r="B118" s="35" t="s">
        <v>187</v>
      </c>
      <c r="C118" s="35" t="s">
        <v>188</v>
      </c>
      <c r="D118" s="35" t="s">
        <v>189</v>
      </c>
    </row>
    <row r="119" spans="1:4">
      <c r="A119" s="35" t="s">
        <v>190</v>
      </c>
      <c r="B119" s="35" t="s">
        <v>191</v>
      </c>
      <c r="C119" s="35" t="s">
        <v>192</v>
      </c>
      <c r="D119" s="35" t="s">
        <v>193</v>
      </c>
    </row>
    <row r="120" spans="1:4">
      <c r="A120" s="35" t="s">
        <v>194</v>
      </c>
      <c r="B120" s="35" t="s">
        <v>195</v>
      </c>
      <c r="C120" s="35" t="s">
        <v>196</v>
      </c>
      <c r="D120" s="35" t="s">
        <v>197</v>
      </c>
    </row>
    <row r="121" spans="1:4">
      <c r="A121" s="35" t="s">
        <v>198</v>
      </c>
      <c r="B121" s="35" t="s">
        <v>199</v>
      </c>
      <c r="C121" s="35" t="s">
        <v>200</v>
      </c>
      <c r="D121" s="35" t="s">
        <v>201</v>
      </c>
    </row>
    <row r="122" spans="1:4">
      <c r="A122" s="35" t="s">
        <v>202</v>
      </c>
      <c r="B122" s="35" t="s">
        <v>203</v>
      </c>
      <c r="C122" s="35" t="s">
        <v>204</v>
      </c>
      <c r="D122" s="35" t="s">
        <v>205</v>
      </c>
    </row>
    <row r="123" spans="1:4">
      <c r="A123" s="35" t="s">
        <v>206</v>
      </c>
      <c r="B123" s="35" t="s">
        <v>207</v>
      </c>
      <c r="C123" s="35" t="s">
        <v>208</v>
      </c>
      <c r="D123" s="35" t="s">
        <v>209</v>
      </c>
    </row>
    <row r="124" spans="1:4">
      <c r="A124" s="35" t="s">
        <v>210</v>
      </c>
      <c r="B124" s="35" t="s">
        <v>211</v>
      </c>
      <c r="C124" s="35" t="s">
        <v>212</v>
      </c>
      <c r="D124" s="35" t="s">
        <v>213</v>
      </c>
    </row>
    <row r="125" spans="1:4">
      <c r="A125" s="35" t="s">
        <v>214</v>
      </c>
      <c r="B125" s="35" t="s">
        <v>215</v>
      </c>
      <c r="C125" s="35" t="s">
        <v>216</v>
      </c>
      <c r="D125" s="35" t="s">
        <v>217</v>
      </c>
    </row>
    <row r="126" spans="1:4">
      <c r="A126" s="35" t="s">
        <v>218</v>
      </c>
      <c r="B126" s="35" t="s">
        <v>219</v>
      </c>
      <c r="C126" s="35" t="s">
        <v>220</v>
      </c>
      <c r="D126" s="35" t="s">
        <v>221</v>
      </c>
    </row>
    <row r="127" spans="1:4">
      <c r="A127" s="35" t="s">
        <v>222</v>
      </c>
      <c r="B127" s="35" t="s">
        <v>223</v>
      </c>
      <c r="C127" s="35" t="s">
        <v>224</v>
      </c>
      <c r="D127" s="35" t="s">
        <v>225</v>
      </c>
    </row>
    <row r="128" spans="1:4">
      <c r="A128" s="35" t="s">
        <v>226</v>
      </c>
      <c r="B128" s="35" t="s">
        <v>229</v>
      </c>
      <c r="C128" s="35" t="s">
        <v>230</v>
      </c>
      <c r="D128" s="35" t="s">
        <v>356</v>
      </c>
    </row>
    <row r="129" spans="1:4">
      <c r="A129" s="35" t="s">
        <v>357</v>
      </c>
      <c r="B129" s="35" t="s">
        <v>358</v>
      </c>
      <c r="C129" s="35" t="s">
        <v>359</v>
      </c>
      <c r="D129" s="35"/>
    </row>
    <row r="130" spans="1:4">
      <c r="A130" s="35"/>
      <c r="B130" s="35"/>
      <c r="C130" s="35"/>
      <c r="D130" s="35"/>
    </row>
    <row r="131" spans="1:4">
      <c r="A131" s="35" t="s">
        <v>19</v>
      </c>
      <c r="B131" s="35"/>
      <c r="C131" s="35"/>
      <c r="D131" s="35"/>
    </row>
    <row r="132" spans="1:4">
      <c r="A132" s="35" t="s">
        <v>246</v>
      </c>
      <c r="B132" s="35"/>
      <c r="C132" s="35"/>
      <c r="D132" s="35"/>
    </row>
    <row r="133" spans="1:4">
      <c r="A133" s="35" t="s">
        <v>247</v>
      </c>
      <c r="B133" s="35" t="s">
        <v>248</v>
      </c>
      <c r="C133" s="35" t="s">
        <v>249</v>
      </c>
      <c r="D133" s="35" t="s">
        <v>35</v>
      </c>
    </row>
    <row r="134" spans="1:4">
      <c r="A134" s="35" t="s">
        <v>250</v>
      </c>
      <c r="B134" s="35" t="s">
        <v>251</v>
      </c>
      <c r="C134" s="35" t="s">
        <v>37</v>
      </c>
      <c r="D134" s="35" t="s">
        <v>360</v>
      </c>
    </row>
    <row r="135" spans="1:4">
      <c r="A135" s="35" t="s">
        <v>252</v>
      </c>
      <c r="B135" s="35" t="s">
        <v>39</v>
      </c>
      <c r="C135" s="35" t="s">
        <v>361</v>
      </c>
      <c r="D135" s="35" t="s">
        <v>253</v>
      </c>
    </row>
    <row r="136" spans="1:4">
      <c r="A136" s="35" t="s">
        <v>41</v>
      </c>
      <c r="B136" s="35" t="s">
        <v>254</v>
      </c>
      <c r="C136" s="35" t="s">
        <v>43</v>
      </c>
      <c r="D136" s="35" t="s">
        <v>255</v>
      </c>
    </row>
    <row r="137" spans="1:4">
      <c r="A137" s="35" t="s">
        <v>45</v>
      </c>
      <c r="B137" s="35" t="s">
        <v>256</v>
      </c>
      <c r="C137" s="35" t="s">
        <v>47</v>
      </c>
      <c r="D137" s="35" t="s">
        <v>257</v>
      </c>
    </row>
    <row r="138" spans="1:4">
      <c r="A138" s="35" t="s">
        <v>49</v>
      </c>
      <c r="B138" s="35" t="s">
        <v>258</v>
      </c>
      <c r="C138" s="35" t="s">
        <v>51</v>
      </c>
      <c r="D138" s="35" t="s">
        <v>259</v>
      </c>
    </row>
    <row r="139" spans="1:4">
      <c r="A139" s="35" t="s">
        <v>53</v>
      </c>
      <c r="B139" s="35" t="s">
        <v>260</v>
      </c>
      <c r="C139" s="35" t="s">
        <v>55</v>
      </c>
      <c r="D139" s="35" t="s">
        <v>261</v>
      </c>
    </row>
    <row r="140" spans="1:4">
      <c r="A140" s="35" t="s">
        <v>57</v>
      </c>
      <c r="B140" s="35" t="s">
        <v>262</v>
      </c>
      <c r="C140" s="35" t="s">
        <v>59</v>
      </c>
      <c r="D140" s="35" t="s">
        <v>263</v>
      </c>
    </row>
    <row r="141" spans="1:4">
      <c r="A141" s="35" t="s">
        <v>61</v>
      </c>
      <c r="B141" s="35" t="s">
        <v>264</v>
      </c>
      <c r="C141" s="35" t="s">
        <v>63</v>
      </c>
      <c r="D141" s="35" t="s">
        <v>265</v>
      </c>
    </row>
    <row r="142" spans="1:4">
      <c r="A142" s="35" t="s">
        <v>65</v>
      </c>
      <c r="B142" s="35" t="s">
        <v>266</v>
      </c>
      <c r="C142" s="35" t="s">
        <v>67</v>
      </c>
      <c r="D142" s="35" t="s">
        <v>267</v>
      </c>
    </row>
    <row r="143" spans="1:4">
      <c r="A143" s="35" t="s">
        <v>69</v>
      </c>
      <c r="B143" s="35" t="s">
        <v>268</v>
      </c>
      <c r="C143" s="35" t="s">
        <v>71</v>
      </c>
      <c r="D143" s="35" t="s">
        <v>269</v>
      </c>
    </row>
    <row r="144" spans="1:4">
      <c r="A144" s="35" t="s">
        <v>73</v>
      </c>
      <c r="B144" s="35" t="s">
        <v>270</v>
      </c>
      <c r="C144" s="35" t="s">
        <v>75</v>
      </c>
      <c r="D144" s="35" t="s">
        <v>271</v>
      </c>
    </row>
    <row r="145" spans="1:4">
      <c r="A145" s="35" t="s">
        <v>77</v>
      </c>
      <c r="B145" s="35" t="s">
        <v>272</v>
      </c>
      <c r="C145" s="35" t="s">
        <v>79</v>
      </c>
      <c r="D145" s="35" t="s">
        <v>273</v>
      </c>
    </row>
    <row r="146" spans="1:4">
      <c r="A146" s="35" t="s">
        <v>81</v>
      </c>
      <c r="B146" s="35" t="s">
        <v>274</v>
      </c>
      <c r="C146" s="35" t="s">
        <v>83</v>
      </c>
      <c r="D146" s="35" t="s">
        <v>275</v>
      </c>
    </row>
    <row r="147" spans="1:4">
      <c r="A147" s="35" t="s">
        <v>85</v>
      </c>
      <c r="B147" s="35" t="s">
        <v>276</v>
      </c>
      <c r="C147" s="35" t="s">
        <v>87</v>
      </c>
      <c r="D147" s="35" t="s">
        <v>277</v>
      </c>
    </row>
    <row r="148" spans="1:4">
      <c r="A148" s="35" t="s">
        <v>89</v>
      </c>
      <c r="B148" s="35" t="s">
        <v>278</v>
      </c>
      <c r="C148" s="35" t="s">
        <v>91</v>
      </c>
      <c r="D148" s="35" t="s">
        <v>279</v>
      </c>
    </row>
    <row r="149" spans="1:4">
      <c r="A149" s="35" t="s">
        <v>93</v>
      </c>
      <c r="B149" s="35" t="s">
        <v>280</v>
      </c>
      <c r="C149" s="35" t="s">
        <v>95</v>
      </c>
      <c r="D149" s="35" t="s">
        <v>281</v>
      </c>
    </row>
    <row r="150" spans="1:4">
      <c r="A150" s="35" t="s">
        <v>97</v>
      </c>
      <c r="B150" s="35" t="s">
        <v>282</v>
      </c>
      <c r="C150" s="35" t="s">
        <v>99</v>
      </c>
      <c r="D150" s="35" t="s">
        <v>283</v>
      </c>
    </row>
    <row r="151" spans="1:4">
      <c r="A151" s="35" t="s">
        <v>101</v>
      </c>
      <c r="B151" s="35" t="s">
        <v>284</v>
      </c>
      <c r="C151" s="35" t="s">
        <v>103</v>
      </c>
      <c r="D151" s="35" t="s">
        <v>285</v>
      </c>
    </row>
    <row r="152" spans="1:4">
      <c r="A152" s="35" t="s">
        <v>105</v>
      </c>
      <c r="B152" s="35" t="s">
        <v>286</v>
      </c>
      <c r="C152" s="35" t="s">
        <v>107</v>
      </c>
      <c r="D152" s="35" t="s">
        <v>287</v>
      </c>
    </row>
    <row r="153" spans="1:4">
      <c r="A153" s="35" t="s">
        <v>109</v>
      </c>
      <c r="B153" s="35" t="s">
        <v>288</v>
      </c>
      <c r="C153" s="35" t="s">
        <v>111</v>
      </c>
      <c r="D153" s="35" t="s">
        <v>289</v>
      </c>
    </row>
    <row r="154" spans="1:4">
      <c r="A154" s="35" t="s">
        <v>113</v>
      </c>
      <c r="B154" s="35" t="s">
        <v>290</v>
      </c>
      <c r="C154" s="35" t="s">
        <v>115</v>
      </c>
      <c r="D154" s="35" t="s">
        <v>291</v>
      </c>
    </row>
    <row r="155" spans="1:4">
      <c r="A155" s="35" t="s">
        <v>117</v>
      </c>
      <c r="B155" s="35" t="s">
        <v>292</v>
      </c>
      <c r="C155" s="35" t="s">
        <v>119</v>
      </c>
      <c r="D155" s="35" t="s">
        <v>293</v>
      </c>
    </row>
    <row r="156" spans="1:4">
      <c r="A156" s="35" t="s">
        <v>121</v>
      </c>
      <c r="B156" s="35" t="s">
        <v>294</v>
      </c>
      <c r="C156" s="35" t="s">
        <v>123</v>
      </c>
      <c r="D156" s="35" t="s">
        <v>295</v>
      </c>
    </row>
    <row r="157" spans="1:4">
      <c r="A157" s="35" t="s">
        <v>125</v>
      </c>
      <c r="B157" s="35" t="s">
        <v>296</v>
      </c>
      <c r="C157" s="35" t="s">
        <v>127</v>
      </c>
      <c r="D157" s="35" t="s">
        <v>297</v>
      </c>
    </row>
    <row r="158" spans="1:4">
      <c r="A158" s="35" t="s">
        <v>129</v>
      </c>
      <c r="B158" s="35" t="s">
        <v>298</v>
      </c>
      <c r="C158" s="35" t="s">
        <v>131</v>
      </c>
      <c r="D158" s="35" t="s">
        <v>299</v>
      </c>
    </row>
    <row r="159" spans="1:4">
      <c r="A159" s="35" t="s">
        <v>133</v>
      </c>
      <c r="B159" s="35" t="s">
        <v>300</v>
      </c>
      <c r="C159" s="35" t="s">
        <v>135</v>
      </c>
      <c r="D159" s="35" t="s">
        <v>301</v>
      </c>
    </row>
    <row r="160" spans="1:4">
      <c r="A160" s="35" t="s">
        <v>137</v>
      </c>
      <c r="B160" s="35" t="s">
        <v>302</v>
      </c>
      <c r="C160" s="35" t="s">
        <v>139</v>
      </c>
      <c r="D160" s="35" t="s">
        <v>303</v>
      </c>
    </row>
    <row r="161" spans="1:4">
      <c r="A161" s="35" t="s">
        <v>141</v>
      </c>
      <c r="B161" s="35" t="s">
        <v>304</v>
      </c>
      <c r="C161" s="35" t="s">
        <v>143</v>
      </c>
      <c r="D161" s="35" t="s">
        <v>305</v>
      </c>
    </row>
    <row r="162" spans="1:4">
      <c r="A162" s="35" t="s">
        <v>145</v>
      </c>
      <c r="B162" s="35" t="s">
        <v>306</v>
      </c>
      <c r="C162" s="35" t="s">
        <v>147</v>
      </c>
      <c r="D162" s="35" t="s">
        <v>307</v>
      </c>
    </row>
    <row r="163" spans="1:4">
      <c r="A163" s="35" t="s">
        <v>149</v>
      </c>
      <c r="B163" s="35" t="s">
        <v>308</v>
      </c>
      <c r="C163" s="35" t="s">
        <v>151</v>
      </c>
      <c r="D163" s="35" t="s">
        <v>309</v>
      </c>
    </row>
    <row r="164" spans="1:4">
      <c r="A164" s="35" t="s">
        <v>153</v>
      </c>
      <c r="B164" s="35" t="s">
        <v>310</v>
      </c>
      <c r="C164" s="35" t="s">
        <v>155</v>
      </c>
      <c r="D164" s="35" t="s">
        <v>311</v>
      </c>
    </row>
    <row r="165" spans="1:4">
      <c r="A165" s="35" t="s">
        <v>157</v>
      </c>
      <c r="B165" s="35" t="s">
        <v>312</v>
      </c>
      <c r="C165" s="35" t="s">
        <v>159</v>
      </c>
      <c r="D165" s="35" t="s">
        <v>313</v>
      </c>
    </row>
    <row r="166" spans="1:4">
      <c r="A166" s="35" t="s">
        <v>161</v>
      </c>
      <c r="B166" s="35" t="s">
        <v>314</v>
      </c>
      <c r="C166" s="35" t="s">
        <v>163</v>
      </c>
      <c r="D166" s="35" t="s">
        <v>315</v>
      </c>
    </row>
    <row r="167" spans="1:4">
      <c r="A167" s="35" t="s">
        <v>165</v>
      </c>
      <c r="B167" s="35" t="s">
        <v>316</v>
      </c>
      <c r="C167" s="35" t="s">
        <v>167</v>
      </c>
      <c r="D167" s="35" t="s">
        <v>317</v>
      </c>
    </row>
    <row r="168" spans="1:4">
      <c r="A168" s="35" t="s">
        <v>169</v>
      </c>
      <c r="B168" s="35" t="s">
        <v>318</v>
      </c>
      <c r="C168" s="35" t="s">
        <v>171</v>
      </c>
      <c r="D168" s="35" t="s">
        <v>319</v>
      </c>
    </row>
    <row r="169" spans="1:4">
      <c r="A169" s="35" t="s">
        <v>173</v>
      </c>
      <c r="B169" s="35" t="s">
        <v>320</v>
      </c>
      <c r="C169" s="35" t="s">
        <v>175</v>
      </c>
      <c r="D169" s="35" t="s">
        <v>321</v>
      </c>
    </row>
    <row r="170" spans="1:4">
      <c r="A170" s="35" t="s">
        <v>177</v>
      </c>
      <c r="B170" s="35" t="s">
        <v>322</v>
      </c>
      <c r="C170" s="35" t="s">
        <v>179</v>
      </c>
      <c r="D170" s="35" t="s">
        <v>323</v>
      </c>
    </row>
    <row r="171" spans="1:4">
      <c r="A171" s="35" t="s">
        <v>181</v>
      </c>
      <c r="B171" s="35" t="s">
        <v>324</v>
      </c>
      <c r="C171" s="35" t="s">
        <v>183</v>
      </c>
      <c r="D171" s="35" t="s">
        <v>325</v>
      </c>
    </row>
    <row r="172" spans="1:4">
      <c r="A172" s="35" t="s">
        <v>185</v>
      </c>
      <c r="B172" s="35" t="s">
        <v>326</v>
      </c>
      <c r="C172" s="35" t="s">
        <v>187</v>
      </c>
      <c r="D172" s="35" t="s">
        <v>327</v>
      </c>
    </row>
    <row r="173" spans="1:4">
      <c r="A173" s="35" t="s">
        <v>189</v>
      </c>
      <c r="B173" s="35" t="s">
        <v>328</v>
      </c>
      <c r="C173" s="35" t="s">
        <v>191</v>
      </c>
      <c r="D173" s="35" t="s">
        <v>329</v>
      </c>
    </row>
    <row r="174" spans="1:4">
      <c r="A174" s="35" t="s">
        <v>193</v>
      </c>
      <c r="B174" s="35" t="s">
        <v>330</v>
      </c>
      <c r="C174" s="35" t="s">
        <v>195</v>
      </c>
      <c r="D174" s="35" t="s">
        <v>331</v>
      </c>
    </row>
    <row r="175" spans="1:4">
      <c r="A175" s="35" t="s">
        <v>197</v>
      </c>
      <c r="B175" s="35" t="s">
        <v>332</v>
      </c>
      <c r="C175" s="35" t="s">
        <v>199</v>
      </c>
      <c r="D175" s="35" t="s">
        <v>333</v>
      </c>
    </row>
    <row r="176" spans="1:4">
      <c r="A176" s="35" t="s">
        <v>201</v>
      </c>
      <c r="B176" s="35" t="s">
        <v>334</v>
      </c>
      <c r="C176" s="35" t="s">
        <v>203</v>
      </c>
      <c r="D176" s="35" t="s">
        <v>335</v>
      </c>
    </row>
    <row r="177" spans="1:4">
      <c r="A177" s="35" t="s">
        <v>205</v>
      </c>
      <c r="B177" s="35" t="s">
        <v>336</v>
      </c>
      <c r="C177" s="35" t="s">
        <v>207</v>
      </c>
      <c r="D177" s="35" t="s">
        <v>337</v>
      </c>
    </row>
    <row r="178" spans="1:4">
      <c r="A178" s="35" t="s">
        <v>209</v>
      </c>
      <c r="B178" s="35" t="s">
        <v>338</v>
      </c>
      <c r="C178" s="35" t="s">
        <v>211</v>
      </c>
      <c r="D178" s="35" t="s">
        <v>339</v>
      </c>
    </row>
    <row r="179" spans="1:4">
      <c r="A179" s="35" t="s">
        <v>213</v>
      </c>
      <c r="B179" s="35" t="s">
        <v>340</v>
      </c>
      <c r="C179" s="35" t="s">
        <v>215</v>
      </c>
      <c r="D179" s="35" t="s">
        <v>341</v>
      </c>
    </row>
    <row r="180" spans="1:4">
      <c r="A180" s="35" t="s">
        <v>217</v>
      </c>
      <c r="B180" s="35" t="s">
        <v>342</v>
      </c>
      <c r="C180" s="35" t="s">
        <v>219</v>
      </c>
      <c r="D180" s="35" t="s">
        <v>343</v>
      </c>
    </row>
    <row r="181" spans="1:4">
      <c r="A181" s="35" t="s">
        <v>221</v>
      </c>
      <c r="B181" s="35" t="s">
        <v>344</v>
      </c>
      <c r="C181" s="35" t="s">
        <v>223</v>
      </c>
      <c r="D181" s="35" t="s">
        <v>345</v>
      </c>
    </row>
    <row r="182" spans="1:4">
      <c r="A182" s="35" t="s">
        <v>225</v>
      </c>
      <c r="B182" s="35" t="s">
        <v>346</v>
      </c>
      <c r="C182" s="35" t="s">
        <v>229</v>
      </c>
      <c r="D182" s="35" t="s">
        <v>362</v>
      </c>
    </row>
    <row r="183" spans="1:4">
      <c r="A183" s="35" t="s">
        <v>356</v>
      </c>
      <c r="B183" s="35" t="s">
        <v>363</v>
      </c>
      <c r="C183" s="35" t="s">
        <v>358</v>
      </c>
      <c r="D183" s="35"/>
    </row>
    <row r="184" spans="1:4">
      <c r="A184" s="35"/>
      <c r="B184" s="35"/>
      <c r="C184" s="35"/>
      <c r="D184" s="35"/>
    </row>
    <row r="185" spans="1:4">
      <c r="A185" s="35" t="s">
        <v>12</v>
      </c>
      <c r="B185" s="35"/>
      <c r="C185" s="35"/>
      <c r="D185" s="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showGridLines="0" tabSelected="1" topLeftCell="A10" zoomScale="110" zoomScaleNormal="110" workbookViewId="0">
      <selection activeCell="F15" sqref="F15"/>
    </sheetView>
  </sheetViews>
  <sheetFormatPr defaultRowHeight="12.75"/>
  <cols>
    <col min="1" max="1" width="5.7109375" customWidth="1"/>
    <col min="2" max="2" width="8.85546875" customWidth="1"/>
    <col min="3" max="3" width="7.5703125" customWidth="1"/>
    <col min="4" max="4" width="8" customWidth="1"/>
    <col min="6" max="6" width="13.42578125" customWidth="1"/>
    <col min="7" max="7" width="13.5703125" customWidth="1"/>
    <col min="11" max="11" width="11.42578125" customWidth="1"/>
  </cols>
  <sheetData>
    <row r="1" spans="1:14" ht="18">
      <c r="A1" s="3" t="s">
        <v>10</v>
      </c>
    </row>
    <row r="2" spans="1:14">
      <c r="A2" t="s">
        <v>375</v>
      </c>
    </row>
    <row r="3" spans="1:14">
      <c r="A3" t="s">
        <v>11</v>
      </c>
    </row>
    <row r="4" spans="1:14">
      <c r="A4" t="s">
        <v>351</v>
      </c>
    </row>
    <row r="5" spans="1:14">
      <c r="A5" t="s">
        <v>227</v>
      </c>
    </row>
    <row r="6" spans="1:14">
      <c r="A6" t="s">
        <v>228</v>
      </c>
    </row>
    <row r="8" spans="1:14">
      <c r="A8" t="s">
        <v>352</v>
      </c>
    </row>
    <row r="9" spans="1:14">
      <c r="B9" s="4"/>
      <c r="C9" s="4"/>
      <c r="D9" s="4"/>
      <c r="N9" s="5"/>
    </row>
    <row r="10" spans="1:14">
      <c r="B10" s="4"/>
      <c r="C10" s="20" t="s">
        <v>233</v>
      </c>
      <c r="N10" s="5"/>
    </row>
    <row r="11" spans="1:14">
      <c r="B11" s="4"/>
      <c r="C11" s="20" t="s">
        <v>364</v>
      </c>
      <c r="N11" s="5"/>
    </row>
    <row r="12" spans="1:14" ht="23.25">
      <c r="B12" s="4"/>
      <c r="C12" s="4"/>
      <c r="D12" s="4"/>
      <c r="E12" s="21" t="s">
        <v>9</v>
      </c>
      <c r="G12" s="9" t="s">
        <v>5</v>
      </c>
      <c r="I12" s="16"/>
      <c r="J12" s="17" t="s">
        <v>1</v>
      </c>
      <c r="K12" s="16"/>
      <c r="L12" s="16"/>
    </row>
    <row r="13" spans="1:14">
      <c r="A13" s="10" t="s">
        <v>0</v>
      </c>
      <c r="B13" s="27" t="s">
        <v>4</v>
      </c>
      <c r="C13" s="28" t="s">
        <v>7</v>
      </c>
      <c r="D13" s="11" t="s">
        <v>3</v>
      </c>
      <c r="E13" s="11" t="s">
        <v>2</v>
      </c>
      <c r="F13" s="11" t="s">
        <v>231</v>
      </c>
      <c r="G13" s="11" t="s">
        <v>6</v>
      </c>
      <c r="I13" s="41" t="s">
        <v>232</v>
      </c>
      <c r="J13" s="18"/>
      <c r="K13" s="42"/>
      <c r="L13" s="19" t="s">
        <v>8</v>
      </c>
    </row>
    <row r="14" spans="1:14">
      <c r="A14" s="6">
        <v>1</v>
      </c>
      <c r="B14" s="29">
        <v>-0.16958796286513528</v>
      </c>
      <c r="C14" s="30">
        <v>-1.4196</v>
      </c>
      <c r="D14" s="13">
        <f t="shared" ref="D14:D19" si="0">(B14-$J$14-$J$15*C14)</f>
        <v>-6.0961469248181133E-2</v>
      </c>
      <c r="E14" s="24">
        <v>3.6314053100889301</v>
      </c>
      <c r="F14" s="26">
        <f>-(LN(E14^2)/2)-(LN(2*ACOS(-1))/2)-((D14^2/E14^2)/2)</f>
        <v>-2.2086991509515279</v>
      </c>
      <c r="G14" s="25">
        <f>SUM(F14:F113)</f>
        <v>-262.79919978960419</v>
      </c>
      <c r="H14" s="1"/>
      <c r="I14" s="43" t="s">
        <v>381</v>
      </c>
      <c r="J14" s="31">
        <v>0.74650861026760207</v>
      </c>
      <c r="K14" s="43" t="s">
        <v>386</v>
      </c>
      <c r="L14" s="33">
        <v>0.31294060247982192</v>
      </c>
    </row>
    <row r="15" spans="1:14">
      <c r="A15" s="6">
        <v>2</v>
      </c>
      <c r="B15" s="29">
        <v>-2.8221304514849042</v>
      </c>
      <c r="C15" s="30">
        <v>-2.2396000000000003</v>
      </c>
      <c r="D15" s="13">
        <f t="shared" si="0"/>
        <v>-2.2195544050464959</v>
      </c>
      <c r="E15" s="23">
        <f t="shared" ref="E15:E46" si="1">EXP(($L$14+$L$15*ABS(D14/E14)+$L$16*(D14/E14)+$L$17*LN(E14^2))/2)</f>
        <v>2.8457566277410127</v>
      </c>
      <c r="F15" s="26">
        <f>-(LN(E15^2)/2)-(LN(2*ACOS(-1))/2)-((D15^2/E15^2)/2)</f>
        <v>-2.2689303045292633</v>
      </c>
      <c r="G15" s="22"/>
      <c r="I15" s="44" t="s">
        <v>382</v>
      </c>
      <c r="J15" s="32">
        <v>0.60237750344079755</v>
      </c>
      <c r="K15" s="43" t="s">
        <v>383</v>
      </c>
      <c r="L15" s="33">
        <v>0.67435461603035762</v>
      </c>
      <c r="M15" s="1"/>
    </row>
    <row r="16" spans="1:14">
      <c r="A16" s="6">
        <v>3</v>
      </c>
      <c r="B16" s="29">
        <v>0.93579422143758406</v>
      </c>
      <c r="C16" s="30">
        <v>-0.41959999999999997</v>
      </c>
      <c r="D16" s="13">
        <f t="shared" si="0"/>
        <v>0.44204321161374061</v>
      </c>
      <c r="E16" s="23">
        <f t="shared" si="1"/>
        <v>3.1145848249247248</v>
      </c>
      <c r="F16" s="26">
        <f t="shared" ref="F16:F79" si="2">-(LN(E16^2)/2)-(LN(2*ACOS(-1))/2)-((D16^2/E16^2)/2)</f>
        <v>-2.0651060093334781</v>
      </c>
      <c r="G16" s="22"/>
      <c r="H16" s="2"/>
      <c r="I16" s="15"/>
      <c r="J16" s="15"/>
      <c r="K16" s="43" t="s">
        <v>384</v>
      </c>
      <c r="L16" s="33">
        <v>0</v>
      </c>
      <c r="M16" s="14"/>
    </row>
    <row r="17" spans="1:13">
      <c r="A17" s="6">
        <v>4</v>
      </c>
      <c r="B17" s="29">
        <v>1.4537780710577013</v>
      </c>
      <c r="C17" s="30">
        <v>-2.5446000000000004</v>
      </c>
      <c r="D17" s="13">
        <f t="shared" si="0"/>
        <v>2.2400792560455529</v>
      </c>
      <c r="E17" s="23">
        <f t="shared" si="1"/>
        <v>2.671987538066237</v>
      </c>
      <c r="F17" s="26">
        <f t="shared" si="2"/>
        <v>-2.2531822918166817</v>
      </c>
      <c r="G17" s="22"/>
      <c r="H17" s="2"/>
      <c r="K17" s="45" t="s">
        <v>385</v>
      </c>
      <c r="L17" s="34">
        <v>0.68523951572072184</v>
      </c>
      <c r="M17" s="14"/>
    </row>
    <row r="18" spans="1:13">
      <c r="A18" s="6">
        <v>5</v>
      </c>
      <c r="B18" s="29">
        <v>2.1699448753116033</v>
      </c>
      <c r="C18" s="30">
        <v>-1.2645999999999999</v>
      </c>
      <c r="D18" s="13">
        <f t="shared" si="0"/>
        <v>2.1852028558952337</v>
      </c>
      <c r="E18" s="23">
        <f t="shared" si="1"/>
        <v>3.0423009153790517</v>
      </c>
      <c r="F18" s="26">
        <f t="shared" si="2"/>
        <v>-2.2895107527995684</v>
      </c>
    </row>
    <row r="19" spans="1:13">
      <c r="A19" s="6">
        <v>6</v>
      </c>
      <c r="B19" s="29">
        <v>4.0844273643827398</v>
      </c>
      <c r="C19" s="30">
        <v>-0.48460000000000003</v>
      </c>
      <c r="D19" s="13">
        <f t="shared" si="0"/>
        <v>3.629830892282548</v>
      </c>
      <c r="E19" s="23">
        <f t="shared" si="1"/>
        <v>3.1933254637316337</v>
      </c>
      <c r="F19" s="26">
        <f t="shared" si="2"/>
        <v>-2.726036928221895</v>
      </c>
      <c r="I19" s="12"/>
    </row>
    <row r="20" spans="1:13">
      <c r="A20" s="6">
        <v>7</v>
      </c>
      <c r="B20" s="29">
        <v>-8.6634626999231124</v>
      </c>
      <c r="C20" s="30">
        <v>2.7353999999999998</v>
      </c>
      <c r="D20" s="13">
        <f t="shared" ref="D20:D83" si="3">(B20-$J$14-$J$15*C20)</f>
        <v>-11.057714733102673</v>
      </c>
      <c r="E20" s="23">
        <f t="shared" si="1"/>
        <v>3.8013016389578236</v>
      </c>
      <c r="F20" s="26">
        <f t="shared" si="2"/>
        <v>-6.4852146316308543</v>
      </c>
      <c r="I20" s="12"/>
    </row>
    <row r="21" spans="1:13">
      <c r="A21" s="6">
        <v>8</v>
      </c>
      <c r="B21" s="29">
        <v>-0.53342438603314712</v>
      </c>
      <c r="C21" s="30">
        <v>-1.5946</v>
      </c>
      <c r="D21" s="13">
        <f t="shared" si="3"/>
        <v>-0.31938182931405334</v>
      </c>
      <c r="E21" s="23">
        <f t="shared" si="1"/>
        <v>7.7859836644395513</v>
      </c>
      <c r="F21" s="26">
        <f t="shared" si="2"/>
        <v>-2.9721050086285721</v>
      </c>
      <c r="H21" s="7"/>
      <c r="I21" s="7"/>
      <c r="J21" s="7"/>
      <c r="K21" s="8"/>
    </row>
    <row r="22" spans="1:13">
      <c r="A22" s="6">
        <v>9</v>
      </c>
      <c r="B22" s="29">
        <v>4.3229115327938814</v>
      </c>
      <c r="C22" s="30">
        <v>2.5553999999999997</v>
      </c>
      <c r="D22" s="13">
        <f t="shared" si="3"/>
        <v>2.0370874502336651</v>
      </c>
      <c r="E22" s="23">
        <f t="shared" si="1"/>
        <v>4.8386494417103041</v>
      </c>
      <c r="F22" s="26">
        <f t="shared" si="2"/>
        <v>-2.5841960692236596</v>
      </c>
      <c r="H22" s="7"/>
      <c r="I22" s="7"/>
      <c r="J22" s="7"/>
      <c r="K22" s="8"/>
    </row>
    <row r="23" spans="1:13">
      <c r="A23" s="6">
        <v>10</v>
      </c>
      <c r="B23" s="29">
        <v>-1.7561938080387005</v>
      </c>
      <c r="C23" s="30">
        <v>-4.6000000000000207E-3</v>
      </c>
      <c r="D23" s="13">
        <f t="shared" si="3"/>
        <v>-2.4999314817904752</v>
      </c>
      <c r="E23" s="23">
        <f t="shared" si="1"/>
        <v>3.9701191557955231</v>
      </c>
      <c r="F23" s="26">
        <f t="shared" si="2"/>
        <v>-2.4959873515503017</v>
      </c>
      <c r="H23" s="7"/>
      <c r="I23" s="7"/>
      <c r="J23" s="7"/>
      <c r="K23" s="8"/>
    </row>
    <row r="24" spans="1:13" ht="15.75">
      <c r="A24" s="6">
        <v>11</v>
      </c>
      <c r="B24" s="29">
        <v>-4.2623667616258558</v>
      </c>
      <c r="C24" s="30">
        <v>-6.1796000000000006</v>
      </c>
      <c r="D24" s="13">
        <f t="shared" si="3"/>
        <v>-1.2864233516307051</v>
      </c>
      <c r="E24" s="23">
        <f t="shared" si="1"/>
        <v>3.7195101018793788</v>
      </c>
      <c r="F24" s="26">
        <f t="shared" si="2"/>
        <v>-2.2923394733345037</v>
      </c>
      <c r="H24" s="39" t="s">
        <v>377</v>
      </c>
    </row>
    <row r="25" spans="1:13" ht="15.75">
      <c r="A25" s="6">
        <v>12</v>
      </c>
      <c r="B25" s="29">
        <v>-5.2096330925514769</v>
      </c>
      <c r="C25" s="30">
        <v>0.44040000000000001</v>
      </c>
      <c r="D25" s="13">
        <f t="shared" si="3"/>
        <v>-6.2214287553344061</v>
      </c>
      <c r="E25" s="23">
        <f t="shared" si="1"/>
        <v>3.2323550420468306</v>
      </c>
      <c r="F25" s="26">
        <f t="shared" si="2"/>
        <v>-3.94445304564216</v>
      </c>
      <c r="H25" s="40" t="s">
        <v>378</v>
      </c>
    </row>
    <row r="26" spans="1:13" ht="15.75">
      <c r="A26" s="6">
        <v>13</v>
      </c>
      <c r="B26" s="29">
        <v>-8.237468542059462</v>
      </c>
      <c r="C26" s="30">
        <v>0.11039999999999997</v>
      </c>
      <c r="D26" s="13">
        <f t="shared" si="3"/>
        <v>-9.0504796287069276</v>
      </c>
      <c r="E26" s="23">
        <f t="shared" si="1"/>
        <v>4.9997004018354332</v>
      </c>
      <c r="F26" s="26">
        <f t="shared" si="2"/>
        <v>-4.16673649556735</v>
      </c>
      <c r="H26" s="40" t="s">
        <v>379</v>
      </c>
    </row>
    <row r="27" spans="1:13">
      <c r="A27" s="6">
        <v>14</v>
      </c>
      <c r="B27" s="29">
        <v>-2.0836308623121553</v>
      </c>
      <c r="C27" s="30">
        <v>7.0399999999999963E-2</v>
      </c>
      <c r="D27" s="13">
        <f t="shared" si="3"/>
        <v>-2.8725468488219899</v>
      </c>
      <c r="E27" s="23">
        <f t="shared" si="1"/>
        <v>6.4859580522666347</v>
      </c>
      <c r="F27" s="26">
        <f t="shared" si="2"/>
        <v>-2.886652544579142</v>
      </c>
      <c r="H27" t="s">
        <v>380</v>
      </c>
    </row>
    <row r="28" spans="1:13">
      <c r="A28" s="6">
        <v>15</v>
      </c>
      <c r="B28" s="29">
        <v>-1.7254920330321304</v>
      </c>
      <c r="C28" s="30">
        <v>-1.3146</v>
      </c>
      <c r="D28" s="13">
        <f t="shared" si="3"/>
        <v>-1.68011517727646</v>
      </c>
      <c r="E28" s="23">
        <f t="shared" si="1"/>
        <v>4.888828278117801</v>
      </c>
      <c r="F28" s="26">
        <f t="shared" si="2"/>
        <v>-2.5649437274785254</v>
      </c>
      <c r="H28" s="39" t="s">
        <v>376</v>
      </c>
    </row>
    <row r="29" spans="1:13">
      <c r="A29" s="6">
        <v>16</v>
      </c>
      <c r="B29" s="29">
        <v>-11.426267669593429</v>
      </c>
      <c r="C29" s="30">
        <v>-2.3296000000000001</v>
      </c>
      <c r="D29" s="13">
        <f t="shared" si="3"/>
        <v>-10.769477647845349</v>
      </c>
      <c r="E29" s="23">
        <f t="shared" si="1"/>
        <v>3.8953702665952901</v>
      </c>
      <c r="F29" s="26">
        <f t="shared" si="2"/>
        <v>-6.1004730337562556</v>
      </c>
    </row>
    <row r="30" spans="1:13">
      <c r="A30" s="6">
        <v>17</v>
      </c>
      <c r="B30" s="29">
        <v>-1.8373380726559498</v>
      </c>
      <c r="C30" s="30">
        <v>-2.2696000000000001</v>
      </c>
      <c r="D30" s="13">
        <f t="shared" si="3"/>
        <v>-1.2166907011143175</v>
      </c>
      <c r="E30" s="23">
        <f t="shared" si="1"/>
        <v>7.5416488120846905</v>
      </c>
      <c r="F30" s="26">
        <f t="shared" si="2"/>
        <v>-2.952392976202709</v>
      </c>
    </row>
    <row r="31" spans="1:13">
      <c r="A31" s="6">
        <v>18</v>
      </c>
      <c r="B31" s="29">
        <v>-0.61073222686354156</v>
      </c>
      <c r="C31" s="30">
        <v>-1.3046</v>
      </c>
      <c r="D31" s="13">
        <f t="shared" si="3"/>
        <v>-0.57137914614227903</v>
      </c>
      <c r="E31" s="23">
        <f t="shared" si="1"/>
        <v>4.9300683795220923</v>
      </c>
      <c r="F31" s="26">
        <f t="shared" si="2"/>
        <v>-2.5210074253073969</v>
      </c>
    </row>
    <row r="32" spans="1:13">
      <c r="A32" s="6">
        <v>19</v>
      </c>
      <c r="B32" s="29">
        <v>-1.1206619134946927</v>
      </c>
      <c r="C32" s="30">
        <v>-3.5796000000000001</v>
      </c>
      <c r="D32" s="13">
        <f t="shared" si="3"/>
        <v>0.28909998755438426</v>
      </c>
      <c r="E32" s="23">
        <f t="shared" si="1"/>
        <v>3.6282371326506717</v>
      </c>
      <c r="F32" s="26">
        <f t="shared" si="2"/>
        <v>-2.2108599214150786</v>
      </c>
    </row>
    <row r="33" spans="1:6">
      <c r="A33" s="6">
        <v>20</v>
      </c>
      <c r="B33" s="29">
        <v>-2.39574920908482</v>
      </c>
      <c r="C33" s="30">
        <v>-4.5696000000000003</v>
      </c>
      <c r="D33" s="13">
        <f t="shared" si="3"/>
        <v>-0.38963357962935374</v>
      </c>
      <c r="E33" s="23">
        <f t="shared" si="1"/>
        <v>2.9050107070420856</v>
      </c>
      <c r="F33" s="26">
        <f t="shared" si="2"/>
        <v>-1.9943703217291939</v>
      </c>
    </row>
    <row r="34" spans="1:6">
      <c r="A34" s="6">
        <v>21</v>
      </c>
      <c r="B34" s="29">
        <v>-2.9410540883811582</v>
      </c>
      <c r="C34" s="30">
        <v>-5.5696000000000003</v>
      </c>
      <c r="D34" s="13">
        <f t="shared" si="3"/>
        <v>-0.33256095548489428</v>
      </c>
      <c r="E34" s="23">
        <f t="shared" si="1"/>
        <v>2.5407489995787103</v>
      </c>
      <c r="F34" s="26">
        <f t="shared" si="2"/>
        <v>-1.8599636680030724</v>
      </c>
    </row>
    <row r="35" spans="1:6">
      <c r="A35" s="6">
        <v>22</v>
      </c>
      <c r="B35" s="29">
        <v>5.2509307924018671</v>
      </c>
      <c r="C35" s="30">
        <v>8.2053999999999991</v>
      </c>
      <c r="D35" s="13">
        <f t="shared" si="3"/>
        <v>-0.43832618459885442</v>
      </c>
      <c r="E35" s="23">
        <f t="shared" si="1"/>
        <v>2.3153513454301224</v>
      </c>
      <c r="F35" s="26">
        <f t="shared" si="2"/>
        <v>-1.776419690456132</v>
      </c>
    </row>
    <row r="36" spans="1:6">
      <c r="A36" s="6">
        <v>23</v>
      </c>
      <c r="B36" s="29">
        <v>1.8577791108454371</v>
      </c>
      <c r="C36" s="30">
        <v>-2.1846000000000001</v>
      </c>
      <c r="D36" s="13">
        <f t="shared" si="3"/>
        <v>2.4272243945946013</v>
      </c>
      <c r="E36" s="23">
        <f t="shared" si="1"/>
        <v>2.2157767915713413</v>
      </c>
      <c r="F36" s="26">
        <f t="shared" si="2"/>
        <v>-2.3145230479012366</v>
      </c>
    </row>
    <row r="37" spans="1:6">
      <c r="A37" s="6">
        <v>24</v>
      </c>
      <c r="B37" s="29">
        <v>-7.8507618444914301E-2</v>
      </c>
      <c r="C37" s="30">
        <v>-1.3695999999999999</v>
      </c>
      <c r="D37" s="13">
        <f t="shared" si="3"/>
        <v>-1.1102230246251565E-16</v>
      </c>
      <c r="E37" s="23">
        <f t="shared" si="1"/>
        <v>2.9183035608901378</v>
      </c>
      <c r="F37" s="26">
        <f t="shared" si="2"/>
        <v>-1.9899410083571663</v>
      </c>
    </row>
    <row r="38" spans="1:6">
      <c r="A38" s="6">
        <v>25</v>
      </c>
      <c r="B38" s="29">
        <v>4.9642871032622118</v>
      </c>
      <c r="C38" s="30">
        <v>7.2404000000000002</v>
      </c>
      <c r="D38" s="13">
        <f t="shared" si="3"/>
        <v>-0.14367558291814131</v>
      </c>
      <c r="E38" s="23">
        <f t="shared" si="1"/>
        <v>2.4360150272466812</v>
      </c>
      <c r="F38" s="26">
        <f t="shared" si="2"/>
        <v>-1.811041357928981</v>
      </c>
    </row>
    <row r="39" spans="1:6">
      <c r="A39" s="6">
        <v>26</v>
      </c>
      <c r="B39" s="29">
        <v>1.8988274059459631</v>
      </c>
      <c r="C39" s="30">
        <v>3.0253999999999999</v>
      </c>
      <c r="D39" s="13">
        <f t="shared" si="3"/>
        <v>-0.67011410323142773</v>
      </c>
      <c r="E39" s="23">
        <f t="shared" si="1"/>
        <v>2.1956304021538324</v>
      </c>
      <c r="F39" s="26">
        <f t="shared" si="2"/>
        <v>-1.7519823286136542</v>
      </c>
    </row>
    <row r="40" spans="1:6">
      <c r="A40" s="6">
        <v>27</v>
      </c>
      <c r="B40" s="29">
        <v>5.7495668195040608</v>
      </c>
      <c r="C40" s="30">
        <v>1.2904</v>
      </c>
      <c r="D40" s="13">
        <f t="shared" si="3"/>
        <v>4.2257502787964532</v>
      </c>
      <c r="E40" s="23">
        <f t="shared" si="1"/>
        <v>2.2217557809058235</v>
      </c>
      <c r="F40" s="26">
        <f t="shared" si="2"/>
        <v>-3.5260132972440985</v>
      </c>
    </row>
    <row r="41" spans="1:6">
      <c r="A41" s="6">
        <v>28</v>
      </c>
      <c r="B41" s="29">
        <v>3.723232343825396</v>
      </c>
      <c r="C41" s="30">
        <v>2.3403999999999998</v>
      </c>
      <c r="D41" s="13">
        <f t="shared" si="3"/>
        <v>1.5669194245049514</v>
      </c>
      <c r="E41" s="23">
        <f t="shared" si="1"/>
        <v>3.8374277611936494</v>
      </c>
      <c r="F41" s="26">
        <f t="shared" si="2"/>
        <v>-2.3471056588076222</v>
      </c>
    </row>
    <row r="42" spans="1:6">
      <c r="A42" s="6">
        <v>29</v>
      </c>
      <c r="B42" s="29">
        <v>8.2229968902789228</v>
      </c>
      <c r="C42" s="30">
        <v>2.7403999999999997</v>
      </c>
      <c r="D42" s="13">
        <f t="shared" si="3"/>
        <v>5.8257329695821589</v>
      </c>
      <c r="E42" s="23">
        <f t="shared" si="1"/>
        <v>3.3725193499620243</v>
      </c>
      <c r="F42" s="26">
        <f t="shared" si="2"/>
        <v>-3.6265760072565367</v>
      </c>
    </row>
    <row r="43" spans="1:6">
      <c r="A43" s="6">
        <v>30</v>
      </c>
      <c r="B43" s="29">
        <v>0.9987749029450359</v>
      </c>
      <c r="C43" s="30">
        <v>2.4053999999999998</v>
      </c>
      <c r="D43" s="13">
        <f t="shared" si="3"/>
        <v>-1.1966925540990605</v>
      </c>
      <c r="E43" s="23">
        <f t="shared" si="1"/>
        <v>4.8159483739284932</v>
      </c>
      <c r="F43" s="26">
        <f t="shared" si="2"/>
        <v>-2.521744002777035</v>
      </c>
    </row>
    <row r="44" spans="1:6">
      <c r="A44" s="6">
        <v>31</v>
      </c>
      <c r="B44" s="29">
        <v>2.4493889665588799</v>
      </c>
      <c r="C44" s="30">
        <v>-3.1396000000000002</v>
      </c>
      <c r="D44" s="13">
        <f t="shared" si="3"/>
        <v>3.5941047660940058</v>
      </c>
      <c r="E44" s="23">
        <f t="shared" si="1"/>
        <v>3.7337179917304022</v>
      </c>
      <c r="F44" s="26">
        <f t="shared" si="2"/>
        <v>-2.6996496052772061</v>
      </c>
    </row>
    <row r="45" spans="1:6">
      <c r="A45" s="6">
        <v>32</v>
      </c>
      <c r="B45" s="29">
        <v>-5.5528283691568632</v>
      </c>
      <c r="C45" s="30">
        <v>-1.1295999999999999</v>
      </c>
      <c r="D45" s="13">
        <f t="shared" si="3"/>
        <v>-5.6188913515377408</v>
      </c>
      <c r="E45" s="23">
        <f t="shared" si="1"/>
        <v>3.989944514668748</v>
      </c>
      <c r="F45" s="26">
        <f t="shared" si="2"/>
        <v>-3.2943182386658898</v>
      </c>
    </row>
    <row r="46" spans="1:6">
      <c r="A46" s="6">
        <v>33</v>
      </c>
      <c r="B46" s="29">
        <v>0.65069633580518449</v>
      </c>
      <c r="C46" s="30">
        <v>-1.9945999999999999</v>
      </c>
      <c r="D46" s="13">
        <f t="shared" si="3"/>
        <v>1.105689893900597</v>
      </c>
      <c r="E46" s="23">
        <f t="shared" si="1"/>
        <v>4.8526431821145053</v>
      </c>
      <c r="F46" s="26">
        <f t="shared" si="2"/>
        <v>-2.5244205980694008</v>
      </c>
    </row>
    <row r="47" spans="1:6">
      <c r="A47" s="6">
        <v>34</v>
      </c>
      <c r="B47" s="29">
        <v>3.9609804410236524</v>
      </c>
      <c r="C47" s="30">
        <v>2.7153999999999998</v>
      </c>
      <c r="D47" s="13">
        <f t="shared" si="3"/>
        <v>1.5787759579129088</v>
      </c>
      <c r="E47" s="23">
        <f t="shared" ref="E47:E78" si="4">EXP(($L$14+$L$15*ABS(D46/E46)+$L$16*(D46/E46)+$L$17*LN(E46^2))/2)</f>
        <v>3.7271696942501045</v>
      </c>
      <c r="F47" s="26">
        <f t="shared" si="2"/>
        <v>-2.3243001261143865</v>
      </c>
    </row>
    <row r="48" spans="1:6">
      <c r="A48" s="6">
        <v>35</v>
      </c>
      <c r="B48" s="29">
        <v>5.7928939085489697</v>
      </c>
      <c r="C48" s="30">
        <v>1.5054000000000001</v>
      </c>
      <c r="D48" s="13">
        <f t="shared" si="3"/>
        <v>4.1395662046015911</v>
      </c>
      <c r="E48" s="23">
        <f t="shared" si="4"/>
        <v>3.322869077718912</v>
      </c>
      <c r="F48" s="26">
        <f t="shared" si="2"/>
        <v>-2.8957519138303036</v>
      </c>
    </row>
    <row r="49" spans="1:6">
      <c r="A49" s="6">
        <v>36</v>
      </c>
      <c r="B49" s="29">
        <v>0.39908227810059355</v>
      </c>
      <c r="C49" s="30">
        <v>-0.5696</v>
      </c>
      <c r="D49" s="13">
        <f t="shared" si="3"/>
        <v>-4.3121062071302396E-3</v>
      </c>
      <c r="E49" s="23">
        <f t="shared" si="4"/>
        <v>4.0526641891052888</v>
      </c>
      <c r="F49" s="26">
        <f t="shared" si="2"/>
        <v>-2.3183135885886603</v>
      </c>
    </row>
    <row r="50" spans="1:6">
      <c r="A50" s="6">
        <v>37</v>
      </c>
      <c r="B50" s="29">
        <v>3.745928038090812</v>
      </c>
      <c r="C50" s="30">
        <v>6.1703999999999999</v>
      </c>
      <c r="D50" s="13">
        <f t="shared" si="3"/>
        <v>-0.71749071940788722</v>
      </c>
      <c r="E50" s="23">
        <f t="shared" si="4"/>
        <v>3.0518127588131203</v>
      </c>
      <c r="F50" s="26">
        <f t="shared" si="2"/>
        <v>-2.0623110343370064</v>
      </c>
    </row>
    <row r="51" spans="1:6">
      <c r="A51" s="6">
        <v>38</v>
      </c>
      <c r="B51" s="29">
        <v>2.0017385936531373</v>
      </c>
      <c r="C51" s="30">
        <v>0.26039999999999996</v>
      </c>
      <c r="D51" s="13">
        <f t="shared" si="3"/>
        <v>1.0983708814895514</v>
      </c>
      <c r="E51" s="23">
        <f t="shared" si="4"/>
        <v>2.7190647330681164</v>
      </c>
      <c r="F51" s="26">
        <f t="shared" si="2"/>
        <v>-2.0008150031500116</v>
      </c>
    </row>
    <row r="52" spans="1:6">
      <c r="A52" s="6">
        <v>39</v>
      </c>
      <c r="B52" s="29">
        <v>1.0665318039539524</v>
      </c>
      <c r="C52" s="30">
        <v>1.2754000000000001</v>
      </c>
      <c r="D52" s="13">
        <f t="shared" si="3"/>
        <v>-0.44824907420204285</v>
      </c>
      <c r="E52" s="23">
        <f t="shared" si="4"/>
        <v>2.6594265097275072</v>
      </c>
      <c r="F52" s="26">
        <f t="shared" si="2"/>
        <v>-1.9112537595597565</v>
      </c>
    </row>
    <row r="53" spans="1:6">
      <c r="A53" s="6">
        <v>40</v>
      </c>
      <c r="B53" s="29">
        <v>1.6364393101610837</v>
      </c>
      <c r="C53" s="30">
        <v>-0.55459999999999998</v>
      </c>
      <c r="D53" s="13">
        <f t="shared" si="3"/>
        <v>1.2240092633017479</v>
      </c>
      <c r="E53" s="23">
        <f t="shared" si="4"/>
        <v>2.4194538911727563</v>
      </c>
      <c r="F53" s="26">
        <f t="shared" si="2"/>
        <v>-1.9304493646462928</v>
      </c>
    </row>
    <row r="54" spans="1:6">
      <c r="A54" s="6">
        <v>41</v>
      </c>
      <c r="B54" s="29">
        <v>-3.6259426357685203</v>
      </c>
      <c r="C54" s="30">
        <v>-0.55459999999999998</v>
      </c>
      <c r="D54" s="13">
        <f t="shared" si="3"/>
        <v>-4.0383726826278554</v>
      </c>
      <c r="E54" s="23">
        <f t="shared" si="4"/>
        <v>2.5408207060407046</v>
      </c>
      <c r="F54" s="26">
        <f t="shared" si="2"/>
        <v>-3.1145170082143387</v>
      </c>
    </row>
    <row r="55" spans="1:6">
      <c r="A55" s="6">
        <v>42</v>
      </c>
      <c r="B55" s="29">
        <v>6.2939082886648512E-2</v>
      </c>
      <c r="C55" s="30">
        <v>2.0453999999999999</v>
      </c>
      <c r="D55" s="13">
        <f t="shared" si="3"/>
        <v>-1.9156724729187609</v>
      </c>
      <c r="E55" s="23">
        <f t="shared" si="4"/>
        <v>3.7861736712358791</v>
      </c>
      <c r="F55" s="26">
        <f t="shared" si="2"/>
        <v>-2.3782948960264418</v>
      </c>
    </row>
    <row r="56" spans="1:6">
      <c r="A56" s="6">
        <v>43</v>
      </c>
      <c r="B56" s="29">
        <v>-4.7193008236907152</v>
      </c>
      <c r="C56" s="30">
        <v>-0.38460000000000005</v>
      </c>
      <c r="D56" s="13">
        <f t="shared" si="3"/>
        <v>-5.2341350461349867</v>
      </c>
      <c r="E56" s="23">
        <f t="shared" si="4"/>
        <v>3.4534302252173683</v>
      </c>
      <c r="F56" s="26">
        <f t="shared" si="2"/>
        <v>-3.306879214090451</v>
      </c>
    </row>
    <row r="57" spans="1:6">
      <c r="A57" s="6">
        <v>44</v>
      </c>
      <c r="B57" s="29">
        <v>9.480830490815173E-2</v>
      </c>
      <c r="C57" s="30">
        <v>-0.15960000000000002</v>
      </c>
      <c r="D57" s="13">
        <f t="shared" si="3"/>
        <v>-0.55556085581029901</v>
      </c>
      <c r="E57" s="23">
        <f t="shared" si="4"/>
        <v>4.5574875961159753</v>
      </c>
      <c r="F57" s="26">
        <f t="shared" si="2"/>
        <v>-2.443139927523319</v>
      </c>
    </row>
    <row r="58" spans="1:6">
      <c r="A58" s="6">
        <v>45</v>
      </c>
      <c r="B58" s="29">
        <v>1.4944097466782502</v>
      </c>
      <c r="C58" s="30">
        <v>1.1404000000000001</v>
      </c>
      <c r="D58" s="13">
        <f t="shared" si="3"/>
        <v>6.0949831486762585E-2</v>
      </c>
      <c r="E58" s="23">
        <f t="shared" si="4"/>
        <v>3.4450010798980673</v>
      </c>
      <c r="F58" s="26">
        <f t="shared" si="2"/>
        <v>-2.1560192590506753</v>
      </c>
    </row>
    <row r="59" spans="1:6">
      <c r="A59" s="6">
        <v>46</v>
      </c>
      <c r="B59" s="29">
        <v>0.20990182239273736</v>
      </c>
      <c r="C59" s="30">
        <v>-1.1146</v>
      </c>
      <c r="D59" s="13">
        <f t="shared" si="3"/>
        <v>0.13480317746024828</v>
      </c>
      <c r="E59" s="23">
        <f t="shared" si="4"/>
        <v>2.7456698745579451</v>
      </c>
      <c r="F59" s="26">
        <f t="shared" si="2"/>
        <v>-1.9301688530874217</v>
      </c>
    </row>
    <row r="60" spans="1:6">
      <c r="A60" s="6">
        <v>47</v>
      </c>
      <c r="B60" s="29">
        <v>0.57154448109887879</v>
      </c>
      <c r="C60" s="30">
        <v>0.23539999999999997</v>
      </c>
      <c r="D60" s="13">
        <f t="shared" si="3"/>
        <v>-0.31676379347868699</v>
      </c>
      <c r="E60" s="23">
        <f t="shared" si="4"/>
        <v>2.3753235791678313</v>
      </c>
      <c r="F60" s="26">
        <f t="shared" si="2"/>
        <v>-1.7929641246255921</v>
      </c>
    </row>
    <row r="61" spans="1:6">
      <c r="A61" s="6">
        <v>48</v>
      </c>
      <c r="B61" s="29">
        <v>7.3719087505179228</v>
      </c>
      <c r="C61" s="30">
        <v>3.0853999999999999</v>
      </c>
      <c r="D61" s="13">
        <f t="shared" si="3"/>
        <v>4.7668245911340836</v>
      </c>
      <c r="E61" s="23">
        <f t="shared" si="4"/>
        <v>2.2128000776091405</v>
      </c>
      <c r="F61" s="26">
        <f t="shared" si="2"/>
        <v>-4.0334964517598504</v>
      </c>
    </row>
    <row r="62" spans="1:6">
      <c r="A62" s="6">
        <v>49</v>
      </c>
      <c r="B62" s="29">
        <v>-7.0267083915200192</v>
      </c>
      <c r="C62" s="30">
        <v>-1.8446</v>
      </c>
      <c r="D62" s="13">
        <f t="shared" si="3"/>
        <v>-6.6620714589407264</v>
      </c>
      <c r="E62" s="23">
        <f t="shared" si="4"/>
        <v>4.1665016118075897</v>
      </c>
      <c r="F62" s="26">
        <f t="shared" si="2"/>
        <v>-3.6243525992379091</v>
      </c>
    </row>
    <row r="63" spans="1:6">
      <c r="A63" s="6">
        <v>50</v>
      </c>
      <c r="B63" s="29">
        <v>-1.4131318165945048</v>
      </c>
      <c r="C63" s="30">
        <v>-0.80959999999999999</v>
      </c>
      <c r="D63" s="13">
        <f t="shared" si="3"/>
        <v>-1.6719556000764373</v>
      </c>
      <c r="E63" s="23">
        <f t="shared" si="4"/>
        <v>5.3307549524785651</v>
      </c>
      <c r="F63" s="26">
        <f t="shared" si="2"/>
        <v>-2.6416174647735868</v>
      </c>
    </row>
    <row r="64" spans="1:6">
      <c r="A64" s="6">
        <v>51</v>
      </c>
      <c r="B64" s="29">
        <v>-17.604705064933714</v>
      </c>
      <c r="C64" s="30">
        <v>-0.5696</v>
      </c>
      <c r="D64" s="13">
        <f t="shared" si="3"/>
        <v>-18.008099449241435</v>
      </c>
      <c r="E64" s="23">
        <f t="shared" si="4"/>
        <v>4.0917270821237723</v>
      </c>
      <c r="F64" s="26">
        <f t="shared" si="2"/>
        <v>-12.012745630438264</v>
      </c>
    </row>
    <row r="65" spans="1:6">
      <c r="A65" s="6">
        <v>52</v>
      </c>
      <c r="B65" s="29">
        <v>5.1980690961563747</v>
      </c>
      <c r="C65" s="30">
        <v>0.25539999999999996</v>
      </c>
      <c r="D65" s="13">
        <f t="shared" si="3"/>
        <v>4.297713271509993</v>
      </c>
      <c r="E65" s="23">
        <f t="shared" si="4"/>
        <v>13.543426072873444</v>
      </c>
      <c r="F65" s="26">
        <f t="shared" si="2"/>
        <v>-3.5751884481974674</v>
      </c>
    </row>
    <row r="66" spans="1:6">
      <c r="A66" s="6">
        <v>53</v>
      </c>
      <c r="B66" s="29">
        <v>-3.5510499102366171</v>
      </c>
      <c r="C66" s="30">
        <v>-0.63959999999999995</v>
      </c>
      <c r="D66" s="13">
        <f t="shared" si="3"/>
        <v>-3.9122778693034848</v>
      </c>
      <c r="E66" s="23">
        <f t="shared" si="4"/>
        <v>7.7611673076157723</v>
      </c>
      <c r="F66" s="26">
        <f t="shared" si="2"/>
        <v>-3.0951214665086013</v>
      </c>
    </row>
    <row r="67" spans="1:6">
      <c r="A67" s="6">
        <v>54</v>
      </c>
      <c r="B67" s="29">
        <v>0.93412886542984808</v>
      </c>
      <c r="C67" s="30">
        <v>2.4803999999999999</v>
      </c>
      <c r="D67" s="13">
        <f t="shared" si="3"/>
        <v>-1.3065169043723084</v>
      </c>
      <c r="E67" s="23">
        <f t="shared" si="4"/>
        <v>5.6439412018426287</v>
      </c>
      <c r="F67" s="26">
        <f t="shared" si="2"/>
        <v>-2.6763149985671397</v>
      </c>
    </row>
    <row r="68" spans="1:6">
      <c r="A68" s="6">
        <v>55</v>
      </c>
      <c r="B68" s="29">
        <v>1.6763785450656303</v>
      </c>
      <c r="C68" s="30">
        <v>-0.74460000000000004</v>
      </c>
      <c r="D68" s="13">
        <f t="shared" si="3"/>
        <v>1.3784002238600461</v>
      </c>
      <c r="E68" s="23">
        <f t="shared" si="4"/>
        <v>4.1387223419185917</v>
      </c>
      <c r="F68" s="26">
        <f t="shared" si="2"/>
        <v>-2.3947867108380967</v>
      </c>
    </row>
    <row r="69" spans="1:6">
      <c r="A69" s="6">
        <v>56</v>
      </c>
      <c r="B69" s="29">
        <v>1.0797507350016264</v>
      </c>
      <c r="C69" s="30">
        <v>-0.71960000000000002</v>
      </c>
      <c r="D69" s="13">
        <f t="shared" si="3"/>
        <v>0.76671297621002221</v>
      </c>
      <c r="E69" s="23">
        <f t="shared" si="4"/>
        <v>3.4627826114062312</v>
      </c>
      <c r="F69" s="26">
        <f t="shared" si="2"/>
        <v>-2.1855233847816224</v>
      </c>
    </row>
    <row r="70" spans="1:6">
      <c r="A70" s="6">
        <v>57</v>
      </c>
      <c r="B70" s="29">
        <v>2.2007261950352826</v>
      </c>
      <c r="C70" s="30">
        <v>5.5399999999999977E-2</v>
      </c>
      <c r="D70" s="13">
        <f t="shared" si="3"/>
        <v>1.4208458710770602</v>
      </c>
      <c r="E70" s="23">
        <f t="shared" si="4"/>
        <v>2.9512938266585551</v>
      </c>
      <c r="F70" s="26">
        <f t="shared" si="2"/>
        <v>-2.1170703466356651</v>
      </c>
    </row>
    <row r="71" spans="1:6">
      <c r="A71" s="6">
        <v>58</v>
      </c>
      <c r="B71" s="29">
        <v>0.50298508781128948</v>
      </c>
      <c r="C71" s="30">
        <v>-1.9896</v>
      </c>
      <c r="D71" s="13">
        <f t="shared" si="3"/>
        <v>0.95496675838949829</v>
      </c>
      <c r="E71" s="23">
        <f t="shared" si="4"/>
        <v>2.8875090385272122</v>
      </c>
      <c r="F71" s="26">
        <f t="shared" si="2"/>
        <v>-2.0340217173880464</v>
      </c>
    </row>
    <row r="72" spans="1:6">
      <c r="A72" s="6">
        <v>59</v>
      </c>
      <c r="B72" s="29">
        <v>-1.571540190056147</v>
      </c>
      <c r="C72" s="30">
        <v>2.1503999999999999</v>
      </c>
      <c r="D72" s="13">
        <f t="shared" si="3"/>
        <v>-3.6134013837228398</v>
      </c>
      <c r="E72" s="23">
        <f t="shared" si="4"/>
        <v>2.7036608730443885</v>
      </c>
      <c r="F72" s="26">
        <f t="shared" si="2"/>
        <v>-2.8066409399089953</v>
      </c>
    </row>
    <row r="73" spans="1:6">
      <c r="A73" s="6">
        <v>60</v>
      </c>
      <c r="B73" s="29">
        <v>-2.0512142777293874</v>
      </c>
      <c r="C73" s="30">
        <v>0.35039999999999993</v>
      </c>
      <c r="D73" s="13">
        <f t="shared" si="3"/>
        <v>-3.008795965202645</v>
      </c>
      <c r="E73" s="23">
        <f t="shared" si="4"/>
        <v>3.6278727242907722</v>
      </c>
      <c r="F73" s="26">
        <f t="shared" si="2"/>
        <v>-2.5515002029908609</v>
      </c>
    </row>
    <row r="74" spans="1:6">
      <c r="A74" s="6">
        <v>61</v>
      </c>
      <c r="B74" s="29">
        <v>0.38708914752048096</v>
      </c>
      <c r="C74" s="30">
        <v>-2.8396000000000003</v>
      </c>
      <c r="D74" s="13">
        <f t="shared" si="3"/>
        <v>1.3510916960233676</v>
      </c>
      <c r="E74" s="23">
        <f t="shared" si="4"/>
        <v>3.7402094180082361</v>
      </c>
      <c r="F74" s="26">
        <f t="shared" si="2"/>
        <v>-2.3033252242403757</v>
      </c>
    </row>
    <row r="75" spans="1:6">
      <c r="A75" s="6">
        <v>62</v>
      </c>
      <c r="B75" s="29">
        <v>0.95332037118565705</v>
      </c>
      <c r="C75" s="30">
        <v>-0.5746</v>
      </c>
      <c r="D75" s="13">
        <f t="shared" si="3"/>
        <v>0.5529378743951372</v>
      </c>
      <c r="E75" s="23">
        <f t="shared" si="4"/>
        <v>3.261535976239359</v>
      </c>
      <c r="F75" s="26">
        <f t="shared" si="2"/>
        <v>-2.1155074896035511</v>
      </c>
    </row>
    <row r="76" spans="1:6">
      <c r="A76" s="6">
        <v>63</v>
      </c>
      <c r="B76" s="29">
        <v>-6.4134359423708265E-2</v>
      </c>
      <c r="C76" s="30">
        <v>1.6504000000000001</v>
      </c>
      <c r="D76" s="13">
        <f t="shared" si="3"/>
        <v>-1.8048068013700027</v>
      </c>
      <c r="E76" s="23">
        <f t="shared" si="4"/>
        <v>2.7835356116133849</v>
      </c>
      <c r="F76" s="26">
        <f t="shared" si="2"/>
        <v>-2.1528629563156607</v>
      </c>
    </row>
    <row r="77" spans="1:6">
      <c r="A77" s="6">
        <v>64</v>
      </c>
      <c r="B77" s="29">
        <v>2.9392698905325143</v>
      </c>
      <c r="C77" s="30">
        <v>4.0603999999999996</v>
      </c>
      <c r="D77" s="13">
        <f t="shared" si="3"/>
        <v>-0.25313233470610186</v>
      </c>
      <c r="E77" s="23">
        <f t="shared" si="4"/>
        <v>2.9346441921728879</v>
      </c>
      <c r="F77" s="26">
        <f t="shared" si="2"/>
        <v>-1.9992448476074389</v>
      </c>
    </row>
    <row r="78" spans="1:6">
      <c r="A78" s="6">
        <v>65</v>
      </c>
      <c r="B78" s="29">
        <v>1.6788154116751026</v>
      </c>
      <c r="C78" s="30">
        <v>1.1104000000000001</v>
      </c>
      <c r="D78" s="13">
        <f t="shared" si="3"/>
        <v>0.26342682158683894</v>
      </c>
      <c r="E78" s="23">
        <f t="shared" si="4"/>
        <v>2.51751795134015</v>
      </c>
      <c r="F78" s="26">
        <f t="shared" si="2"/>
        <v>-1.8476865141505889</v>
      </c>
    </row>
    <row r="79" spans="1:6">
      <c r="A79" s="6">
        <v>66</v>
      </c>
      <c r="B79" s="29">
        <v>1.216427117010187</v>
      </c>
      <c r="C79" s="30">
        <v>-0.61960000000000004</v>
      </c>
      <c r="D79" s="13">
        <f t="shared" si="3"/>
        <v>0.84315160787450316</v>
      </c>
      <c r="E79" s="23">
        <f t="shared" ref="E79:E113" si="5">EXP(($L$14+$L$15*ABS(D78/E78)+$L$16*(D78/E78)+$L$17*LN(E78^2))/2)</f>
        <v>2.2805466351072576</v>
      </c>
      <c r="F79" s="26">
        <f t="shared" si="2"/>
        <v>-1.8116981782123314</v>
      </c>
    </row>
    <row r="80" spans="1:6">
      <c r="A80" s="6">
        <v>67</v>
      </c>
      <c r="B80" s="29">
        <v>2.6974548801831322</v>
      </c>
      <c r="C80" s="30">
        <v>2.8053999999999997</v>
      </c>
      <c r="D80" s="13">
        <f t="shared" si="3"/>
        <v>0.2610364217627168</v>
      </c>
      <c r="E80" s="23">
        <f t="shared" si="5"/>
        <v>2.3304271032288879</v>
      </c>
      <c r="F80" s="26">
        <f t="shared" ref="F80:F113" si="6">-(LN(E80^2)/2)-(LN(2*ACOS(-1))/2)-((D80^2/E80^2)/2)</f>
        <v>-1.7712634640146407</v>
      </c>
    </row>
    <row r="81" spans="1:6">
      <c r="A81" s="6">
        <v>68</v>
      </c>
      <c r="B81" s="29">
        <v>0.34889017652295551</v>
      </c>
      <c r="C81" s="30">
        <v>2.0653999999999999</v>
      </c>
      <c r="D81" s="13">
        <f t="shared" si="3"/>
        <v>-1.6417689293512696</v>
      </c>
      <c r="E81" s="23">
        <f t="shared" si="5"/>
        <v>2.1683928148813405</v>
      </c>
      <c r="F81" s="26">
        <f t="shared" si="6"/>
        <v>-1.9795524822114641</v>
      </c>
    </row>
    <row r="82" spans="1:6">
      <c r="A82" s="6">
        <v>69</v>
      </c>
      <c r="B82" s="29">
        <v>4.7985551274664466</v>
      </c>
      <c r="C82" s="30">
        <v>-0.33460000000000001</v>
      </c>
      <c r="D82" s="13">
        <f t="shared" si="3"/>
        <v>4.2536020298501356</v>
      </c>
      <c r="E82" s="23">
        <f t="shared" si="5"/>
        <v>2.5654283165417961</v>
      </c>
      <c r="F82" s="26">
        <f t="shared" si="6"/>
        <v>-3.235624754002195</v>
      </c>
    </row>
    <row r="83" spans="1:6">
      <c r="A83" s="6">
        <v>70</v>
      </c>
      <c r="B83" s="29">
        <v>-1.6494037207408723</v>
      </c>
      <c r="C83" s="30">
        <v>-5.4296000000000006</v>
      </c>
      <c r="D83" s="13">
        <f t="shared" si="3"/>
        <v>0.8747565616736801</v>
      </c>
      <c r="E83" s="23">
        <f t="shared" si="5"/>
        <v>3.9005122231889531</v>
      </c>
      <c r="F83" s="26">
        <f t="shared" si="6"/>
        <v>-2.3051942828861702</v>
      </c>
    </row>
    <row r="84" spans="1:6">
      <c r="A84" s="6">
        <v>71</v>
      </c>
      <c r="B84" s="29">
        <v>1.8626480705663837</v>
      </c>
      <c r="C84" s="30">
        <v>1.5404</v>
      </c>
      <c r="D84" s="13">
        <f t="shared" ref="D84:D113" si="7">(B84-$J$14-$J$15*C84)</f>
        <v>0.18823715399857721</v>
      </c>
      <c r="E84" s="23">
        <f t="shared" si="5"/>
        <v>3.2051951737217079</v>
      </c>
      <c r="F84" s="26">
        <f t="shared" si="6"/>
        <v>-2.0854360522769029</v>
      </c>
    </row>
    <row r="85" spans="1:6">
      <c r="A85" s="6">
        <v>72</v>
      </c>
      <c r="B85" s="29">
        <v>2.5534295558744611</v>
      </c>
      <c r="C85" s="30">
        <v>0.86539999999999995</v>
      </c>
      <c r="D85" s="13">
        <f t="shared" si="7"/>
        <v>1.2856234541291927</v>
      </c>
      <c r="E85" s="23">
        <f t="shared" si="5"/>
        <v>2.6496320581677706</v>
      </c>
      <c r="F85" s="26">
        <f t="shared" si="6"/>
        <v>-2.0110728625047987</v>
      </c>
    </row>
    <row r="86" spans="1:6">
      <c r="A86" s="6">
        <v>73</v>
      </c>
      <c r="B86" s="29">
        <v>3.5435495470492926</v>
      </c>
      <c r="C86" s="30">
        <v>2.3253999999999997</v>
      </c>
      <c r="D86" s="13">
        <f t="shared" si="7"/>
        <v>1.3962722902804601</v>
      </c>
      <c r="E86" s="23">
        <f t="shared" si="5"/>
        <v>2.6852750292802918</v>
      </c>
      <c r="F86" s="26">
        <f t="shared" si="6"/>
        <v>-2.041907992235096</v>
      </c>
    </row>
    <row r="87" spans="1:6">
      <c r="A87" s="6">
        <v>74</v>
      </c>
      <c r="B87" s="29">
        <v>-0.97665297339585078</v>
      </c>
      <c r="C87" s="30">
        <v>-1.2345999999999999</v>
      </c>
      <c r="D87" s="13">
        <f t="shared" si="7"/>
        <v>-0.97946631791544425</v>
      </c>
      <c r="E87" s="23">
        <f t="shared" si="5"/>
        <v>2.7419289559223952</v>
      </c>
      <c r="F87" s="26">
        <f t="shared" si="6"/>
        <v>-1.9914025463890535</v>
      </c>
    </row>
    <row r="88" spans="1:6">
      <c r="A88" s="6">
        <v>75</v>
      </c>
      <c r="B88" s="29">
        <v>0.889225659005205</v>
      </c>
      <c r="C88" s="30">
        <v>3.3703999999999996</v>
      </c>
      <c r="D88" s="13">
        <f t="shared" si="7"/>
        <v>-1.8875360888592607</v>
      </c>
      <c r="E88" s="23">
        <f t="shared" si="5"/>
        <v>2.6329132495892424</v>
      </c>
      <c r="F88" s="26">
        <f t="shared" si="6"/>
        <v>-2.1440024287985491</v>
      </c>
    </row>
    <row r="89" spans="1:6">
      <c r="A89" s="6">
        <v>76</v>
      </c>
      <c r="B89" s="29">
        <v>3.1408546704846998</v>
      </c>
      <c r="C89" s="30">
        <v>0.40039999999999998</v>
      </c>
      <c r="D89" s="13">
        <f t="shared" si="7"/>
        <v>2.1531541078394021</v>
      </c>
      <c r="E89" s="23">
        <f t="shared" si="5"/>
        <v>2.8908973321802423</v>
      </c>
      <c r="F89" s="26">
        <f t="shared" si="6"/>
        <v>-2.2578725516068872</v>
      </c>
    </row>
    <row r="90" spans="1:6">
      <c r="A90" s="6">
        <v>77</v>
      </c>
      <c r="B90" s="29">
        <v>-2.7826886559331814</v>
      </c>
      <c r="C90" s="30">
        <v>-0.8246</v>
      </c>
      <c r="D90" s="13">
        <f t="shared" si="7"/>
        <v>-3.0324767768635019</v>
      </c>
      <c r="E90" s="23">
        <f t="shared" si="5"/>
        <v>3.1112643570280309</v>
      </c>
      <c r="F90" s="26">
        <f t="shared" si="6"/>
        <v>-2.5289650260461336</v>
      </c>
    </row>
    <row r="91" spans="1:6">
      <c r="A91" s="6">
        <v>78</v>
      </c>
      <c r="B91" s="29">
        <v>-3.4279239252921507</v>
      </c>
      <c r="C91" s="30">
        <v>2.4603999999999999</v>
      </c>
      <c r="D91" s="13">
        <f t="shared" si="7"/>
        <v>-5.656522145025491</v>
      </c>
      <c r="E91" s="23">
        <f t="shared" si="5"/>
        <v>3.5355752229957069</v>
      </c>
      <c r="F91" s="26">
        <f t="shared" si="6"/>
        <v>-3.4616343398949887</v>
      </c>
    </row>
    <row r="92" spans="1:6">
      <c r="A92" s="6">
        <v>79</v>
      </c>
      <c r="B92" s="29">
        <v>2.5550537330340828</v>
      </c>
      <c r="C92" s="30">
        <v>0.52039999999999997</v>
      </c>
      <c r="D92" s="13">
        <f t="shared" si="7"/>
        <v>1.4950678699758897</v>
      </c>
      <c r="E92" s="23">
        <f t="shared" si="5"/>
        <v>4.7649572344992084</v>
      </c>
      <c r="F92" s="26">
        <f t="shared" si="6"/>
        <v>-2.5294507444951573</v>
      </c>
    </row>
    <row r="93" spans="1:6">
      <c r="A93" s="6">
        <v>80</v>
      </c>
      <c r="B93" s="29">
        <v>3.7609905651486368</v>
      </c>
      <c r="C93" s="30">
        <v>3.1953999999999998</v>
      </c>
      <c r="D93" s="13">
        <f t="shared" si="7"/>
        <v>1.0896448803863104</v>
      </c>
      <c r="E93" s="23">
        <f t="shared" si="5"/>
        <v>3.7890704499064833</v>
      </c>
      <c r="F93" s="26">
        <f t="shared" si="6"/>
        <v>-2.2924091722235431</v>
      </c>
    </row>
    <row r="94" spans="1:6">
      <c r="A94" s="6">
        <v>81</v>
      </c>
      <c r="B94" s="29">
        <v>5.9375480785217531</v>
      </c>
      <c r="C94" s="30">
        <v>0.24039999999999997</v>
      </c>
      <c r="D94" s="13">
        <f t="shared" si="7"/>
        <v>5.0462279164269832</v>
      </c>
      <c r="E94" s="23">
        <f t="shared" si="5"/>
        <v>3.2099523355679005</v>
      </c>
      <c r="F94" s="26">
        <f t="shared" si="6"/>
        <v>-3.3208761671986062</v>
      </c>
    </row>
    <row r="95" spans="1:6">
      <c r="A95" s="6">
        <v>82</v>
      </c>
      <c r="B95" s="29">
        <v>1.5988181140374762</v>
      </c>
      <c r="C95" s="30">
        <v>-3.6396000000000002</v>
      </c>
      <c r="D95" s="13">
        <f t="shared" si="7"/>
        <v>3.0447226652930013</v>
      </c>
      <c r="E95" s="23">
        <f t="shared" si="5"/>
        <v>4.4180436847237345</v>
      </c>
      <c r="F95" s="26">
        <f t="shared" si="6"/>
        <v>-2.642103733065337</v>
      </c>
    </row>
    <row r="96" spans="1:6">
      <c r="A96" s="6">
        <v>83</v>
      </c>
      <c r="B96" s="29">
        <v>5.1363234580053785</v>
      </c>
      <c r="C96" s="30">
        <v>3.0253999999999999</v>
      </c>
      <c r="D96" s="13">
        <f t="shared" si="7"/>
        <v>2.5673819488279874</v>
      </c>
      <c r="E96" s="23">
        <f t="shared" si="5"/>
        <v>4.0832631367170755</v>
      </c>
      <c r="F96" s="26">
        <f t="shared" si="6"/>
        <v>-2.5235029298606499</v>
      </c>
    </row>
    <row r="97" spans="1:6">
      <c r="A97" s="6">
        <v>84</v>
      </c>
      <c r="B97" s="29">
        <v>1.7527100568555209</v>
      </c>
      <c r="C97" s="30">
        <v>1.2504</v>
      </c>
      <c r="D97" s="13">
        <f t="shared" si="7"/>
        <v>0.25298861628554581</v>
      </c>
      <c r="E97" s="23">
        <f t="shared" si="5"/>
        <v>3.7906369993310349</v>
      </c>
      <c r="F97" s="26">
        <f t="shared" si="6"/>
        <v>-2.2536997521401561</v>
      </c>
    </row>
    <row r="98" spans="1:6">
      <c r="A98" s="6">
        <v>85</v>
      </c>
      <c r="B98" s="29">
        <v>2.9551000024184533</v>
      </c>
      <c r="C98" s="30">
        <v>3.5103999999999997</v>
      </c>
      <c r="D98" s="13">
        <f t="shared" si="7"/>
        <v>9.4005404072275756E-2</v>
      </c>
      <c r="E98" s="23">
        <f t="shared" si="5"/>
        <v>2.980462992965264</v>
      </c>
      <c r="F98" s="26">
        <f t="shared" si="6"/>
        <v>-2.0115145911659122</v>
      </c>
    </row>
    <row r="99" spans="1:6">
      <c r="A99" s="6">
        <v>86</v>
      </c>
      <c r="B99" s="29">
        <v>1.4434593946344794</v>
      </c>
      <c r="C99" s="30">
        <v>4.0399999999999978E-2</v>
      </c>
      <c r="D99" s="13">
        <f t="shared" si="7"/>
        <v>0.67261473322786913</v>
      </c>
      <c r="E99" s="23">
        <f t="shared" si="5"/>
        <v>2.4978753324556187</v>
      </c>
      <c r="F99" s="26">
        <f t="shared" si="6"/>
        <v>-1.8706334797929649</v>
      </c>
    </row>
    <row r="100" spans="1:6">
      <c r="A100" s="6">
        <v>87</v>
      </c>
      <c r="B100" s="29">
        <v>-2.8699177580532775</v>
      </c>
      <c r="C100" s="30">
        <v>-6.1446000000000005</v>
      </c>
      <c r="D100" s="13">
        <f t="shared" si="7"/>
        <v>8.4942439321445296E-2</v>
      </c>
      <c r="E100" s="23">
        <f t="shared" si="5"/>
        <v>2.397819159791025</v>
      </c>
      <c r="F100" s="26">
        <f t="shared" si="6"/>
        <v>-1.7941256348502566</v>
      </c>
    </row>
    <row r="101" spans="1:6">
      <c r="A101" s="6">
        <v>88</v>
      </c>
      <c r="B101" s="29">
        <v>5.4563784869782861E-2</v>
      </c>
      <c r="C101" s="30">
        <v>2.2953999999999999</v>
      </c>
      <c r="D101" s="13">
        <f t="shared" si="7"/>
        <v>-2.074642146795826</v>
      </c>
      <c r="E101" s="23">
        <f t="shared" si="5"/>
        <v>2.1547993050715966</v>
      </c>
      <c r="F101" s="26">
        <f t="shared" si="6"/>
        <v>-2.1501286572893434</v>
      </c>
    </row>
    <row r="102" spans="1:6">
      <c r="A102" s="6">
        <v>89</v>
      </c>
      <c r="B102" s="29">
        <v>-4.4511552105449477</v>
      </c>
      <c r="C102" s="30">
        <v>2.8703999999999996</v>
      </c>
      <c r="D102" s="13">
        <f t="shared" si="7"/>
        <v>-6.926728206689015</v>
      </c>
      <c r="E102" s="23">
        <f t="shared" si="5"/>
        <v>2.7378188219944346</v>
      </c>
      <c r="F102" s="26">
        <f t="shared" si="6"/>
        <v>-5.1265931371399667</v>
      </c>
    </row>
    <row r="103" spans="1:6">
      <c r="A103" s="6">
        <v>90</v>
      </c>
      <c r="B103" s="29">
        <v>3.6231492726731909</v>
      </c>
      <c r="C103" s="30">
        <v>1.7754000000000001</v>
      </c>
      <c r="D103" s="13">
        <f t="shared" si="7"/>
        <v>1.8071796427967968</v>
      </c>
      <c r="E103" s="23">
        <f t="shared" si="5"/>
        <v>5.4722043419093831</v>
      </c>
      <c r="F103" s="26">
        <f t="shared" si="6"/>
        <v>-2.6731516312484045</v>
      </c>
    </row>
    <row r="104" spans="1:6">
      <c r="A104" s="6">
        <v>91</v>
      </c>
      <c r="B104" s="29">
        <v>3.53961530428895</v>
      </c>
      <c r="C104" s="30">
        <v>3.3703999999999996</v>
      </c>
      <c r="D104" s="13">
        <f t="shared" si="7"/>
        <v>0.76285355642448405</v>
      </c>
      <c r="E104" s="23">
        <f t="shared" si="5"/>
        <v>4.1892054031982857</v>
      </c>
      <c r="F104" s="26">
        <f t="shared" si="6"/>
        <v>-2.3680297804202159</v>
      </c>
    </row>
    <row r="105" spans="1:6">
      <c r="A105" s="6">
        <v>92</v>
      </c>
      <c r="B105" s="29">
        <v>2.454255085027401</v>
      </c>
      <c r="C105" s="30">
        <v>1.2054</v>
      </c>
      <c r="D105" s="13">
        <f t="shared" si="7"/>
        <v>0.98164063211226138</v>
      </c>
      <c r="E105" s="23">
        <f t="shared" si="5"/>
        <v>3.3184022728066913</v>
      </c>
      <c r="F105" s="26">
        <f t="shared" si="6"/>
        <v>-2.1621758796328558</v>
      </c>
    </row>
    <row r="106" spans="1:6">
      <c r="A106" s="6">
        <v>93</v>
      </c>
      <c r="B106" s="29">
        <v>1.9478436500146272</v>
      </c>
      <c r="C106" s="30">
        <v>1.3854</v>
      </c>
      <c r="D106" s="13">
        <f t="shared" si="7"/>
        <v>0.36680124648014412</v>
      </c>
      <c r="E106" s="23">
        <f t="shared" si="5"/>
        <v>2.9392269527807149</v>
      </c>
      <c r="F106" s="26">
        <f t="shared" si="6"/>
        <v>-2.0048720525477934</v>
      </c>
    </row>
    <row r="107" spans="1:6">
      <c r="A107" s="6">
        <v>94</v>
      </c>
      <c r="B107" s="29">
        <v>-0.57700008327573959</v>
      </c>
      <c r="C107" s="30">
        <v>1.1903999999999999</v>
      </c>
      <c r="D107" s="13">
        <f t="shared" si="7"/>
        <v>-2.0405788736392672</v>
      </c>
      <c r="E107" s="23">
        <f t="shared" si="5"/>
        <v>2.5531733827955838</v>
      </c>
      <c r="F107" s="26">
        <f t="shared" si="6"/>
        <v>-2.1756617918876331</v>
      </c>
    </row>
    <row r="108" spans="1:6">
      <c r="A108" s="6">
        <v>95</v>
      </c>
      <c r="B108" s="29">
        <v>6.4028477557514183</v>
      </c>
      <c r="C108" s="30">
        <v>5.3503999999999996</v>
      </c>
      <c r="D108" s="13">
        <f t="shared" si="7"/>
        <v>2.4333785510741732</v>
      </c>
      <c r="E108" s="23">
        <f t="shared" si="5"/>
        <v>2.9102928558795673</v>
      </c>
      <c r="F108" s="26">
        <f t="shared" si="6"/>
        <v>-2.3367476097810389</v>
      </c>
    </row>
    <row r="109" spans="1:6">
      <c r="A109" s="6">
        <v>96</v>
      </c>
      <c r="B109" s="29">
        <v>-0.84345954390582634</v>
      </c>
      <c r="C109" s="30">
        <v>-2.0596000000000001</v>
      </c>
      <c r="D109" s="13">
        <f t="shared" si="7"/>
        <v>-0.34931144808676184</v>
      </c>
      <c r="E109" s="23">
        <f t="shared" si="5"/>
        <v>3.2232929321206099</v>
      </c>
      <c r="F109" s="26">
        <f t="shared" si="6"/>
        <v>-2.0952141557410013</v>
      </c>
    </row>
    <row r="110" spans="1:6">
      <c r="A110" s="6">
        <v>97</v>
      </c>
      <c r="B110" s="29">
        <v>-2.1146688732834358</v>
      </c>
      <c r="C110" s="30">
        <v>-2.2096</v>
      </c>
      <c r="D110" s="13">
        <f t="shared" si="7"/>
        <v>-1.5301641519482516</v>
      </c>
      <c r="E110" s="23">
        <f t="shared" si="5"/>
        <v>2.7047710213521303</v>
      </c>
      <c r="F110" s="26">
        <f t="shared" si="6"/>
        <v>-2.0739797620580425</v>
      </c>
    </row>
    <row r="111" spans="1:6">
      <c r="A111" s="6">
        <v>98</v>
      </c>
      <c r="B111" s="29">
        <v>-0.52358993525771913</v>
      </c>
      <c r="C111" s="30">
        <v>0.57040000000000002</v>
      </c>
      <c r="D111" s="13">
        <f t="shared" si="7"/>
        <v>-1.6136946734879523</v>
      </c>
      <c r="E111" s="23">
        <f t="shared" si="5"/>
        <v>2.7983949519584534</v>
      </c>
      <c r="F111" s="26">
        <f t="shared" si="6"/>
        <v>-2.1142472120818234</v>
      </c>
    </row>
    <row r="112" spans="1:6">
      <c r="A112" s="6">
        <v>99</v>
      </c>
      <c r="B112" s="29">
        <v>1.6013771876618983</v>
      </c>
      <c r="C112" s="30">
        <v>2.4303999999999997</v>
      </c>
      <c r="D112" s="13">
        <f t="shared" si="7"/>
        <v>-0.60914970696821802</v>
      </c>
      <c r="E112" s="23">
        <f t="shared" si="5"/>
        <v>2.8749825949280585</v>
      </c>
      <c r="F112" s="26">
        <f t="shared" si="6"/>
        <v>-1.9974316023946552</v>
      </c>
    </row>
    <row r="113" spans="1:6">
      <c r="A113" s="6">
        <v>100</v>
      </c>
      <c r="B113" s="29">
        <v>-0.13409659766966908</v>
      </c>
      <c r="C113" s="30">
        <v>-0.4546</v>
      </c>
      <c r="D113" s="13">
        <f t="shared" si="7"/>
        <v>-0.60676439487308453</v>
      </c>
      <c r="E113" s="23">
        <f t="shared" si="5"/>
        <v>2.589736454895347</v>
      </c>
      <c r="F113" s="26">
        <f t="shared" si="6"/>
        <v>-1.8979419116650784</v>
      </c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EGARCH_Model</vt:lpstr>
      <vt:lpstr>WBFREEmean</vt:lpstr>
      <vt:lpstr>WBMAX</vt:lpstr>
    </vt:vector>
  </TitlesOfParts>
  <Company>Tusiad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ErenOcakverdi</dc:creator>
  <cp:lastModifiedBy>Porte</cp:lastModifiedBy>
  <dcterms:created xsi:type="dcterms:W3CDTF">2006-05-30T11:40:33Z</dcterms:created>
  <dcterms:modified xsi:type="dcterms:W3CDTF">2013-01-18T03:34:43Z</dcterms:modified>
</cp:coreProperties>
</file>